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<sst xmlns="http://schemas.openxmlformats.org/spreadsheetml/2006/main" count="310" uniqueCount="223">
  <si>
    <t>Item</t>
  </si>
  <si>
    <t>Descrição</t>
  </si>
  <si>
    <t>Unidade</t>
  </si>
  <si>
    <t>1.1</t>
  </si>
  <si>
    <t>1.2</t>
  </si>
  <si>
    <t>1.3</t>
  </si>
  <si>
    <t>m2</t>
  </si>
  <si>
    <t>2.1</t>
  </si>
  <si>
    <t>m3</t>
  </si>
  <si>
    <t>Planilha Orçamentária</t>
  </si>
  <si>
    <t>Quant.</t>
  </si>
  <si>
    <t>Custo Un.</t>
  </si>
  <si>
    <t>2.2</t>
  </si>
  <si>
    <t>2.3</t>
  </si>
  <si>
    <t>2.4</t>
  </si>
  <si>
    <t>kg</t>
  </si>
  <si>
    <t>3</t>
  </si>
  <si>
    <t>Paredes e painéis</t>
  </si>
  <si>
    <t>3.1</t>
  </si>
  <si>
    <t>3.2</t>
  </si>
  <si>
    <t>3.3</t>
  </si>
  <si>
    <t>4</t>
  </si>
  <si>
    <t>Revestimento</t>
  </si>
  <si>
    <t>4.1</t>
  </si>
  <si>
    <t>4.2</t>
  </si>
  <si>
    <t>5</t>
  </si>
  <si>
    <t>Cobertura</t>
  </si>
  <si>
    <t>5.1</t>
  </si>
  <si>
    <t>5.2</t>
  </si>
  <si>
    <t>5.3</t>
  </si>
  <si>
    <t xml:space="preserve"> un</t>
  </si>
  <si>
    <t>m</t>
  </si>
  <si>
    <t>6</t>
  </si>
  <si>
    <t>Esquadrias</t>
  </si>
  <si>
    <t>6.1</t>
  </si>
  <si>
    <t>6.2</t>
  </si>
  <si>
    <t>6.3</t>
  </si>
  <si>
    <t>6.4</t>
  </si>
  <si>
    <t>6.5</t>
  </si>
  <si>
    <t>6.6</t>
  </si>
  <si>
    <t>7</t>
  </si>
  <si>
    <t>7.1</t>
  </si>
  <si>
    <t>7.2</t>
  </si>
  <si>
    <t>7.3</t>
  </si>
  <si>
    <t>Pintura</t>
  </si>
  <si>
    <t>8</t>
  </si>
  <si>
    <t>8.1</t>
  </si>
  <si>
    <t>8.2</t>
  </si>
  <si>
    <t>8.3</t>
  </si>
  <si>
    <t>8.4</t>
  </si>
  <si>
    <t>8.5</t>
  </si>
  <si>
    <t>8.6</t>
  </si>
  <si>
    <t>Aparelhos e metais</t>
  </si>
  <si>
    <t>Lavatório</t>
  </si>
  <si>
    <t>Caixa de descarga</t>
  </si>
  <si>
    <t>8.7</t>
  </si>
  <si>
    <t>8.8</t>
  </si>
  <si>
    <t>9</t>
  </si>
  <si>
    <t>Instalações</t>
  </si>
  <si>
    <t>9.1</t>
  </si>
  <si>
    <t>9.2</t>
  </si>
  <si>
    <t>9.3</t>
  </si>
  <si>
    <t>Instalações elétricas</t>
  </si>
  <si>
    <t>Instalações hidráulicas</t>
  </si>
  <si>
    <t>Instalações sanitárias</t>
  </si>
  <si>
    <t>Fossa séptica</t>
  </si>
  <si>
    <t>1.4</t>
  </si>
  <si>
    <t>Barracão de obra, instalações provisórias</t>
  </si>
  <si>
    <t>Limpeza do terreno, canteiro de obras</t>
  </si>
  <si>
    <t>Locação da obra, demarcação do terreno</t>
  </si>
  <si>
    <t>Placa de obra</t>
  </si>
  <si>
    <t>2.5</t>
  </si>
  <si>
    <t>Impermeabilização com hidroasfalto</t>
  </si>
  <si>
    <t>5.4</t>
  </si>
  <si>
    <t>5.5</t>
  </si>
  <si>
    <t>6.7</t>
  </si>
  <si>
    <t>Total (R$)</t>
  </si>
  <si>
    <t>TOTAL (R$)</t>
  </si>
  <si>
    <t>Esquadrias (esmalte)</t>
  </si>
  <si>
    <t>Paredes hidráulicas (esmalte)</t>
  </si>
  <si>
    <t>Pia de cozinha (1,20x0,50m)</t>
  </si>
  <si>
    <t>Chuveiro (P.V.C.)</t>
  </si>
  <si>
    <t>Torneira (P.V.C.)</t>
  </si>
  <si>
    <t>Escavação manual até 2m</t>
  </si>
  <si>
    <t>Porta interna de madeira completa 60x210</t>
  </si>
  <si>
    <t>6.8</t>
  </si>
  <si>
    <t>Concreto fck = 25 MPa (cintas)</t>
  </si>
  <si>
    <t>Aço CA-50 (cintas)</t>
  </si>
  <si>
    <t>Elemento vazado 80x80</t>
  </si>
  <si>
    <t>Tanque de lavar roupa (PVC)</t>
  </si>
  <si>
    <t>8.9</t>
  </si>
  <si>
    <t>8.10</t>
  </si>
  <si>
    <t>8.11</t>
  </si>
  <si>
    <t>Porta toalhas</t>
  </si>
  <si>
    <t>Porta papel</t>
  </si>
  <si>
    <t>Saboneteira</t>
  </si>
  <si>
    <t>9.1.1</t>
  </si>
  <si>
    <t>9.1.2</t>
  </si>
  <si>
    <t>9.1.3</t>
  </si>
  <si>
    <t>9.1.4</t>
  </si>
  <si>
    <t>Armação com pontalete monofásico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</si>
  <si>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</si>
  <si>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</si>
  <si>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</si>
  <si>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</si>
  <si>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</si>
  <si>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</si>
  <si>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</si>
  <si>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</si>
  <si>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</si>
  <si>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</si>
  <si>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</si>
  <si>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</si>
  <si>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</si>
  <si>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</si>
  <si>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9.1.19</t>
  </si>
  <si>
    <t>9.1.20</t>
  </si>
  <si>
    <t>Caixa de medição monofásica</t>
  </si>
  <si>
    <t>Caixa 4x2" para parede</t>
  </si>
  <si>
    <t>Tomada simples</t>
  </si>
  <si>
    <t>Interruptor 1 seção</t>
  </si>
  <si>
    <t>Interruptor 3 seções</t>
  </si>
  <si>
    <t>Eletroduto 3/4 - 3m</t>
  </si>
  <si>
    <t>Eletroduto 1/2 - 3m</t>
  </si>
  <si>
    <t>Curva p/ eletroduto 3/4"</t>
  </si>
  <si>
    <t>Curva p/ eletroduto 1/2"</t>
  </si>
  <si>
    <t>Luva 1/2"</t>
  </si>
  <si>
    <t>Luva 3/4"</t>
  </si>
  <si>
    <t>Cabo 1,5mm2</t>
  </si>
  <si>
    <t>Cabo 4,0mm2</t>
  </si>
  <si>
    <t>Fita isolante</t>
  </si>
  <si>
    <t>rolo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</si>
  <si>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</si>
  <si>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</si>
  <si>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</si>
  <si>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</si>
  <si>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</si>
  <si>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</si>
  <si>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</si>
  <si>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</si>
  <si>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</si>
  <si>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Joelho PVC 1/2" 90° LR</t>
  </si>
  <si>
    <t>Luva PVC 1/2" LR</t>
  </si>
  <si>
    <t>Tê PVC 1/2" 90°</t>
  </si>
  <si>
    <t>Tê PVC 1/2"x25mm 90°</t>
  </si>
  <si>
    <t>Joelho PVC 1/2" 90°</t>
  </si>
  <si>
    <t>Registro de pressão 1/2"</t>
  </si>
  <si>
    <t>Registro de gaveta 3/4"</t>
  </si>
  <si>
    <t>9.3.1</t>
  </si>
  <si>
    <t>9.3.2</t>
  </si>
  <si>
    <t>9.3.3</t>
  </si>
  <si>
    <t>9.3.4</t>
  </si>
  <si>
    <t>9.3.5</t>
  </si>
  <si>
    <t>Tubo PVC 40mm</t>
  </si>
  <si>
    <t>Tubo PVC 50mm</t>
  </si>
  <si>
    <t>Tubo PVC 100mm</t>
  </si>
  <si>
    <t>Joelho PVC 40mm</t>
  </si>
  <si>
    <t>Joelho PVC 50mm</t>
  </si>
  <si>
    <t>Joelho PVC 100mm</t>
  </si>
  <si>
    <t>9.3.6</t>
  </si>
  <si>
    <t>9.3.7</t>
  </si>
  <si>
    <t>9.3.8</t>
  </si>
  <si>
    <t>Ralo sifonado 100x100x40mm</t>
  </si>
  <si>
    <t>Sifão PVC 40mm</t>
  </si>
  <si>
    <t>Sifão PVC 50mm</t>
  </si>
  <si>
    <t>9.3.9</t>
  </si>
  <si>
    <t>9.3.10</t>
  </si>
  <si>
    <t>9.3.11</t>
  </si>
  <si>
    <t>Radier / Fundação</t>
  </si>
  <si>
    <t>Chapisco interno e externo conforme projeto</t>
  </si>
  <si>
    <t>8.12</t>
  </si>
  <si>
    <t>Engate flexível 30cm</t>
  </si>
  <si>
    <t>Vaso sanitário c/ assento</t>
  </si>
  <si>
    <t>9.3.12</t>
  </si>
  <si>
    <t>Caixa de inspeção</t>
  </si>
  <si>
    <t>9.3.13</t>
  </si>
  <si>
    <t>Caixa de gordura</t>
  </si>
  <si>
    <t>4.3</t>
  </si>
  <si>
    <t>Reboco paulista interno e externo cfe projeto</t>
  </si>
  <si>
    <t>Paredes (P.V.A.) 2 demãos</t>
  </si>
  <si>
    <t>2.6</t>
  </si>
  <si>
    <t>Concreto fck = 25 Mpa e=10cm</t>
  </si>
  <si>
    <t>Alvenaria 1/2 vez em bloco cerâmico 20x15x10</t>
  </si>
  <si>
    <t>Cimentado liso e=2cm c/ impermeabilização</t>
  </si>
  <si>
    <t>Estrutura transversal (caibros 3"x3")</t>
  </si>
  <si>
    <t>Porta externa completa 80x210</t>
  </si>
  <si>
    <t>Porta externa completa 60x210 c/ vidro</t>
  </si>
  <si>
    <t>Janela veneziana 1,50 x 1,20</t>
  </si>
  <si>
    <t>Janela basculante 1,50 x 0,90</t>
  </si>
  <si>
    <t>Painel fixo com tela - Diâmetro=0,60m</t>
  </si>
  <si>
    <t>Reservatório de fibra de vidro 250 litros</t>
  </si>
  <si>
    <t>Telha de fibrocimento 5mm - 122x110</t>
  </si>
  <si>
    <t>Telha de fibrocimento 5mm 153x110</t>
  </si>
  <si>
    <t>Cumeeira de fibrocimento 5mm - inclinação 15°</t>
  </si>
  <si>
    <t>Forro de PVC ou lambri, incluindo alçapão</t>
  </si>
  <si>
    <t>Porta externa completa 70x210</t>
  </si>
  <si>
    <t>6.9</t>
  </si>
  <si>
    <t>Quadro de distribuição 3 circuitos</t>
  </si>
  <si>
    <t>Disjuntor monofásico 30A</t>
  </si>
  <si>
    <t>Luminária dupla p/ lâmpada PL</t>
  </si>
  <si>
    <t>Luminária simples p/ lâmpada PL</t>
  </si>
  <si>
    <t>Luminária arandela simples externa p/ lâmpada PL</t>
  </si>
  <si>
    <t>Lâmp. fluoresc. compacta 15W temperatura 2700K</t>
  </si>
  <si>
    <t>Lâmp. fluoresc. compacta 20W temperatura 2700K</t>
  </si>
  <si>
    <t>Lâmp. fluoresc. compacta 23W temperatura 2700K</t>
  </si>
  <si>
    <t>9.1.21</t>
  </si>
  <si>
    <t>9.1.22</t>
  </si>
  <si>
    <t>9.1.23</t>
  </si>
  <si>
    <t xml:space="preserve">Tubo de PVC marrom de de 25mm </t>
  </si>
  <si>
    <t xml:space="preserve">Tubo de PVC marrom de de 20mm </t>
  </si>
  <si>
    <t>9.3.14</t>
  </si>
  <si>
    <t>Caixa de sabão</t>
  </si>
  <si>
    <t>Unidade habitacional de 32,35m2 - 1 Dormitório</t>
  </si>
  <si>
    <t>Porta interna de madeira completa 70x210</t>
  </si>
  <si>
    <t>Serviços Preliminares</t>
  </si>
  <si>
    <t>2.7</t>
  </si>
  <si>
    <t>3.4</t>
  </si>
  <si>
    <t>Forma e desforma (cintas)</t>
  </si>
  <si>
    <t>Esgotamento sanitário</t>
  </si>
  <si>
    <t>Forma e desforma (radier)</t>
  </si>
  <si>
    <t>Alvenaria de contenção de 1 vez</t>
  </si>
  <si>
    <t>Aterro apiloado</t>
  </si>
  <si>
    <t>Trama de aço CA-60 - 5,0mm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</si>
</sst>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11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" xfId="0" applyNumberFormat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 inden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 inden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B7" sqref="B7"/>
    </sheetView>
  </sheetViews>
  <sheetFormatPr defaultColWidth="9.140625" defaultRowHeight="12.75"/>
  <cols>
    <col min="1" max="1" width="7.7109375" style="0" customWidth="1"/>
    <col min="2" max="2" width="43.140625" style="0" customWidth="1"/>
    <col min="3" max="4" width="8.7109375" style="0" customWidth="1"/>
    <col min="5" max="5" width="10.7109375" style="0" customWidth="1"/>
    <col min="6" max="6" width="10.7109375" style="1" customWidth="1"/>
  </cols>
  <sheetData>
    <row r="1" spans="1:6" ht="19.5" customHeight="1">
      <c r="A1" s="32" t="s">
        <v>9</v>
      </c>
      <c r="B1" s="33"/>
      <c r="C1" s="33"/>
      <c r="D1" s="33"/>
      <c r="E1" s="33"/>
      <c r="F1" s="34"/>
    </row>
    <row r="2" spans="1:6" ht="19.5" customHeight="1">
      <c r="A2" s="35" t="s">
        <v>212</v>
      </c>
      <c r="B2" s="36"/>
      <c r="C2" s="36"/>
      <c r="D2" s="36"/>
      <c r="E2" s="36"/>
      <c r="F2" s="37"/>
    </row>
    <row r="3" spans="1:6" ht="19.5" customHeight="1">
      <c r="A3" s="35"/>
      <c r="B3" s="36"/>
      <c r="C3" s="36"/>
      <c r="D3" s="36"/>
      <c r="E3" s="36"/>
      <c r="F3" s="37"/>
    </row>
    <row r="4" spans="1:6" ht="4.5" customHeight="1">
      <c r="A4" s="21"/>
      <c r="B4" s="17"/>
      <c r="F4" s="8"/>
    </row>
    <row r="5" spans="1:6" s="4" customFormat="1" ht="19.5" customHeight="1">
      <c r="A5" s="27" t="s">
        <v>0</v>
      </c>
      <c r="B5" s="27" t="s">
        <v>1</v>
      </c>
      <c r="C5" s="27" t="s">
        <v>10</v>
      </c>
      <c r="D5" s="27" t="s">
        <v>2</v>
      </c>
      <c r="E5" s="27" t="s">
        <v>11</v>
      </c>
      <c r="F5" s="28" t="s">
        <v>76</v>
      </c>
    </row>
    <row r="6" spans="1:6" s="4" customFormat="1" ht="6" customHeight="1">
      <c r="A6" s="22"/>
      <c r="B6" s="17"/>
      <c r="C6"/>
      <c r="D6"/>
      <c r="E6"/>
      <c r="F6" s="8"/>
    </row>
    <row r="7" spans="1:8" ht="15" customHeight="1">
      <c r="A7" s="10">
        <v>1</v>
      </c>
      <c r="B7" s="15" t="s">
        <v>214</v>
      </c>
      <c r="C7" s="12"/>
      <c r="D7" s="11"/>
      <c r="E7" s="11"/>
      <c r="F7" s="12">
        <f>SUM(F8:F11)</f>
        <v>153.05</v>
      </c>
      <c r="H7" s="6"/>
    </row>
    <row r="8" spans="1:6" ht="15" customHeight="1">
      <c r="A8" s="9" t="s">
        <v>3</v>
      </c>
      <c r="B8" s="16" t="s">
        <v>67</v>
      </c>
      <c r="C8" s="7">
        <v>1</v>
      </c>
      <c r="D8" s="2" t="s">
        <v>30</v>
      </c>
      <c r="E8" s="7">
        <v>1</v>
      </c>
      <c r="F8" s="3">
        <f>PRODUCT(C8,E8)</f>
        <v>1</v>
      </c>
    </row>
    <row r="9" spans="1:6" ht="15" customHeight="1">
      <c r="A9" s="5" t="s">
        <v>4</v>
      </c>
      <c r="B9" s="16" t="s">
        <v>68</v>
      </c>
      <c r="C9" s="3">
        <v>90</v>
      </c>
      <c r="D9" s="2" t="s">
        <v>6</v>
      </c>
      <c r="E9" s="7">
        <v>1</v>
      </c>
      <c r="F9" s="3">
        <f>PRODUCT(C9,E9)</f>
        <v>90</v>
      </c>
    </row>
    <row r="10" spans="1:6" ht="15" customHeight="1">
      <c r="A10" s="18" t="s">
        <v>5</v>
      </c>
      <c r="B10" s="16" t="s">
        <v>69</v>
      </c>
      <c r="C10" s="3">
        <v>62</v>
      </c>
      <c r="D10" s="2" t="s">
        <v>6</v>
      </c>
      <c r="E10" s="7">
        <v>1</v>
      </c>
      <c r="F10" s="3">
        <f>PRODUCT(C10,E10)</f>
        <v>62</v>
      </c>
    </row>
    <row r="11" spans="1:6" ht="12.75">
      <c r="A11" s="18" t="s">
        <v>66</v>
      </c>
      <c r="B11" s="16" t="s">
        <v>70</v>
      </c>
      <c r="C11" s="3">
        <v>0.05</v>
      </c>
      <c r="D11" s="2" t="s">
        <v>6</v>
      </c>
      <c r="E11" s="7">
        <v>1</v>
      </c>
      <c r="F11" s="3">
        <f>PRODUCT(C11,E11)</f>
        <v>0.05</v>
      </c>
    </row>
    <row r="12" spans="1:6" ht="4.5" customHeight="1">
      <c r="A12" s="8"/>
      <c r="B12" s="17"/>
      <c r="E12" s="7"/>
      <c r="F12" s="8"/>
    </row>
    <row r="13" spans="1:6" s="14" customFormat="1" ht="15" customHeight="1">
      <c r="A13" s="20">
        <v>2</v>
      </c>
      <c r="B13" s="15" t="s">
        <v>168</v>
      </c>
      <c r="C13" s="12"/>
      <c r="D13" s="13"/>
      <c r="E13" s="7"/>
      <c r="F13" s="19">
        <f>SUM(F14:F19)</f>
        <v>338.43</v>
      </c>
    </row>
    <row r="14" spans="1:6" ht="15" customHeight="1">
      <c r="A14" s="5" t="s">
        <v>7</v>
      </c>
      <c r="B14" s="16" t="s">
        <v>83</v>
      </c>
      <c r="C14" s="3">
        <v>1</v>
      </c>
      <c r="D14" s="2" t="s">
        <v>8</v>
      </c>
      <c r="E14" s="7">
        <v>1</v>
      </c>
      <c r="F14" s="3">
        <f aca="true" t="shared" si="0" ref="F14:F20">PRODUCT(C14,E14)</f>
        <v>1</v>
      </c>
    </row>
    <row r="15" spans="1:6" ht="15" customHeight="1">
      <c r="A15" s="5" t="s">
        <v>12</v>
      </c>
      <c r="B15" s="16" t="s">
        <v>220</v>
      </c>
      <c r="C15" s="3">
        <v>9.12</v>
      </c>
      <c r="D15" s="2" t="s">
        <v>6</v>
      </c>
      <c r="E15" s="7">
        <v>1</v>
      </c>
      <c r="F15" s="3">
        <f t="shared" si="0"/>
        <v>9.12</v>
      </c>
    </row>
    <row r="16" spans="1:6" ht="15" customHeight="1">
      <c r="A16" s="5" t="s">
        <v>13</v>
      </c>
      <c r="B16" s="16" t="s">
        <v>221</v>
      </c>
      <c r="C16" s="3">
        <v>7.21</v>
      </c>
      <c r="D16" s="2" t="s">
        <v>8</v>
      </c>
      <c r="E16" s="7">
        <v>1</v>
      </c>
      <c r="F16" s="3">
        <f t="shared" si="0"/>
        <v>7.21</v>
      </c>
    </row>
    <row r="17" spans="1:6" ht="15" customHeight="1">
      <c r="A17" s="5" t="s">
        <v>14</v>
      </c>
      <c r="B17" s="16" t="s">
        <v>181</v>
      </c>
      <c r="C17" s="3">
        <v>5.72</v>
      </c>
      <c r="D17" s="2" t="s">
        <v>8</v>
      </c>
      <c r="E17" s="7">
        <v>1</v>
      </c>
      <c r="F17" s="3">
        <f t="shared" si="0"/>
        <v>5.72</v>
      </c>
    </row>
    <row r="18" spans="1:6" ht="15" customHeight="1">
      <c r="A18" s="5" t="s">
        <v>71</v>
      </c>
      <c r="B18" s="16" t="s">
        <v>222</v>
      </c>
      <c r="C18" s="3">
        <v>286</v>
      </c>
      <c r="D18" s="2" t="s">
        <v>15</v>
      </c>
      <c r="E18" s="7">
        <v>1</v>
      </c>
      <c r="F18" s="3">
        <f t="shared" si="0"/>
        <v>286</v>
      </c>
    </row>
    <row r="19" spans="1:6" ht="15" customHeight="1">
      <c r="A19" s="5" t="s">
        <v>180</v>
      </c>
      <c r="B19" s="16" t="s">
        <v>72</v>
      </c>
      <c r="C19" s="3">
        <v>29.38</v>
      </c>
      <c r="D19" s="2" t="s">
        <v>6</v>
      </c>
      <c r="E19" s="7">
        <v>1</v>
      </c>
      <c r="F19" s="3">
        <f t="shared" si="0"/>
        <v>29.38</v>
      </c>
    </row>
    <row r="20" spans="1:6" ht="15" customHeight="1">
      <c r="A20" s="5" t="s">
        <v>215</v>
      </c>
      <c r="B20" s="16" t="s">
        <v>219</v>
      </c>
      <c r="C20" s="3">
        <v>2.9</v>
      </c>
      <c r="D20" s="2" t="s">
        <v>6</v>
      </c>
      <c r="E20" s="7">
        <v>1</v>
      </c>
      <c r="F20" s="3">
        <f t="shared" si="0"/>
        <v>2.9</v>
      </c>
    </row>
    <row r="21" spans="1:6" ht="4.5" customHeight="1">
      <c r="A21" s="8"/>
      <c r="B21" s="17"/>
      <c r="E21" s="7"/>
      <c r="F21" s="8"/>
    </row>
    <row r="22" spans="1:6" ht="15" customHeight="1">
      <c r="A22" s="20" t="s">
        <v>16</v>
      </c>
      <c r="B22" s="15" t="s">
        <v>17</v>
      </c>
      <c r="C22" s="12"/>
      <c r="D22" s="13"/>
      <c r="E22" s="7"/>
      <c r="F22" s="19">
        <f>SUM(F23:F25)</f>
        <v>149.1</v>
      </c>
    </row>
    <row r="23" spans="1:6" ht="15" customHeight="1">
      <c r="A23" s="5" t="s">
        <v>18</v>
      </c>
      <c r="B23" s="16" t="s">
        <v>182</v>
      </c>
      <c r="C23" s="3">
        <v>100.5</v>
      </c>
      <c r="D23" s="2" t="s">
        <v>6</v>
      </c>
      <c r="E23" s="7">
        <v>1</v>
      </c>
      <c r="F23" s="3">
        <f>PRODUCT(C23:E23)</f>
        <v>100.5</v>
      </c>
    </row>
    <row r="24" spans="1:6" ht="15" customHeight="1">
      <c r="A24" s="5" t="s">
        <v>19</v>
      </c>
      <c r="B24" s="16" t="s">
        <v>86</v>
      </c>
      <c r="C24" s="3">
        <v>0.6</v>
      </c>
      <c r="D24" s="2" t="s">
        <v>8</v>
      </c>
      <c r="E24" s="7">
        <v>1</v>
      </c>
      <c r="F24" s="3">
        <f>PRODUCT(C24:E24)</f>
        <v>0.6</v>
      </c>
    </row>
    <row r="25" spans="1:6" ht="15" customHeight="1">
      <c r="A25" s="5" t="s">
        <v>20</v>
      </c>
      <c r="B25" s="16" t="s">
        <v>87</v>
      </c>
      <c r="C25" s="3">
        <v>48</v>
      </c>
      <c r="D25" s="2" t="s">
        <v>15</v>
      </c>
      <c r="E25" s="7">
        <v>1</v>
      </c>
      <c r="F25" s="3">
        <f>PRODUCT(C25:E25)</f>
        <v>48</v>
      </c>
    </row>
    <row r="26" spans="1:6" ht="15" customHeight="1">
      <c r="A26" s="31" t="s">
        <v>216</v>
      </c>
      <c r="B26" s="16" t="s">
        <v>217</v>
      </c>
      <c r="C26" s="3">
        <v>7.2</v>
      </c>
      <c r="D26" s="2" t="s">
        <v>6</v>
      </c>
      <c r="E26" s="7">
        <v>1</v>
      </c>
      <c r="F26" s="3">
        <f>PRODUCT(C26:E26)</f>
        <v>7.2</v>
      </c>
    </row>
    <row r="27" spans="1:6" ht="4.5" customHeight="1">
      <c r="A27" s="8"/>
      <c r="B27" s="17"/>
      <c r="E27" s="7"/>
      <c r="F27" s="8"/>
    </row>
    <row r="28" spans="1:6" ht="15" customHeight="1">
      <c r="A28" s="20" t="s">
        <v>21</v>
      </c>
      <c r="B28" s="15" t="s">
        <v>22</v>
      </c>
      <c r="C28" s="12"/>
      <c r="D28" s="13"/>
      <c r="E28" s="7"/>
      <c r="F28" s="19">
        <f>SUM(F29:F30)</f>
        <v>184.98</v>
      </c>
    </row>
    <row r="29" spans="1:6" ht="15" customHeight="1">
      <c r="A29" s="5" t="s">
        <v>23</v>
      </c>
      <c r="B29" s="16" t="s">
        <v>169</v>
      </c>
      <c r="C29" s="3">
        <v>92.49</v>
      </c>
      <c r="D29" s="2" t="s">
        <v>6</v>
      </c>
      <c r="E29" s="7">
        <v>1</v>
      </c>
      <c r="F29" s="3">
        <f>PRODUCT(C29:E29)</f>
        <v>92.49</v>
      </c>
    </row>
    <row r="30" spans="1:6" ht="15" customHeight="1">
      <c r="A30" s="5" t="s">
        <v>24</v>
      </c>
      <c r="B30" s="16" t="s">
        <v>178</v>
      </c>
      <c r="C30" s="3">
        <v>92.49</v>
      </c>
      <c r="D30" s="2" t="s">
        <v>6</v>
      </c>
      <c r="E30" s="7">
        <v>1</v>
      </c>
      <c r="F30" s="3">
        <f>PRODUCT(C30:E30)</f>
        <v>92.49</v>
      </c>
    </row>
    <row r="31" spans="1:6" ht="15" customHeight="1">
      <c r="A31" s="5" t="s">
        <v>177</v>
      </c>
      <c r="B31" s="16" t="s">
        <v>183</v>
      </c>
      <c r="C31" s="3">
        <v>25.51</v>
      </c>
      <c r="D31" s="2" t="s">
        <v>6</v>
      </c>
      <c r="E31" s="7">
        <v>1</v>
      </c>
      <c r="F31" s="3">
        <f>PRODUCT(C31:E31)</f>
        <v>25.51</v>
      </c>
    </row>
    <row r="32" spans="1:6" ht="4.5" customHeight="1">
      <c r="A32" s="8"/>
      <c r="B32" s="17"/>
      <c r="E32" s="7"/>
      <c r="F32" s="8"/>
    </row>
    <row r="33" spans="1:6" ht="15" customHeight="1">
      <c r="A33" s="20" t="s">
        <v>25</v>
      </c>
      <c r="B33" s="15" t="s">
        <v>26</v>
      </c>
      <c r="C33" s="12"/>
      <c r="D33" s="13"/>
      <c r="E33" s="7"/>
      <c r="F33" s="19">
        <f>SUM(F34:F37)</f>
        <v>78.56</v>
      </c>
    </row>
    <row r="34" spans="1:6" ht="15" customHeight="1">
      <c r="A34" s="5" t="s">
        <v>27</v>
      </c>
      <c r="B34" s="16" t="s">
        <v>184</v>
      </c>
      <c r="C34" s="3">
        <v>37.56</v>
      </c>
      <c r="D34" s="2" t="s">
        <v>31</v>
      </c>
      <c r="E34" s="7">
        <v>1</v>
      </c>
      <c r="F34" s="3">
        <f>PRODUCT(C34:E34)</f>
        <v>37.56</v>
      </c>
    </row>
    <row r="35" spans="1:6" ht="15" customHeight="1">
      <c r="A35" s="5" t="s">
        <v>28</v>
      </c>
      <c r="B35" s="16" t="s">
        <v>191</v>
      </c>
      <c r="C35" s="3">
        <v>20</v>
      </c>
      <c r="D35" s="2" t="s">
        <v>30</v>
      </c>
      <c r="E35" s="7">
        <v>1</v>
      </c>
      <c r="F35" s="3">
        <f>PRODUCT(C35:E35)</f>
        <v>20</v>
      </c>
    </row>
    <row r="36" spans="1:6" ht="15" customHeight="1">
      <c r="A36" s="5" t="s">
        <v>29</v>
      </c>
      <c r="B36" s="16" t="s">
        <v>192</v>
      </c>
      <c r="C36" s="3">
        <v>14</v>
      </c>
      <c r="D36" s="2" t="s">
        <v>30</v>
      </c>
      <c r="E36" s="7">
        <v>1</v>
      </c>
      <c r="F36" s="3">
        <f>PRODUCT(C36:E36)</f>
        <v>14</v>
      </c>
    </row>
    <row r="37" spans="1:6" ht="15" customHeight="1">
      <c r="A37" s="5" t="s">
        <v>73</v>
      </c>
      <c r="B37" s="16" t="s">
        <v>193</v>
      </c>
      <c r="C37" s="3">
        <v>7</v>
      </c>
      <c r="D37" s="2" t="s">
        <v>30</v>
      </c>
      <c r="E37" s="7">
        <v>1</v>
      </c>
      <c r="F37" s="3">
        <f>PRODUCT(C37:E37)</f>
        <v>7</v>
      </c>
    </row>
    <row r="38" spans="1:6" ht="15" customHeight="1">
      <c r="A38" s="5" t="s">
        <v>74</v>
      </c>
      <c r="B38" s="16" t="s">
        <v>194</v>
      </c>
      <c r="C38" s="3">
        <v>25.32</v>
      </c>
      <c r="D38" s="2" t="s">
        <v>6</v>
      </c>
      <c r="E38" s="7">
        <v>1</v>
      </c>
      <c r="F38" s="3">
        <f>PRODUCT(C38:E38)</f>
        <v>25.32</v>
      </c>
    </row>
    <row r="39" spans="1:6" ht="4.5" customHeight="1">
      <c r="A39" s="8"/>
      <c r="B39" s="17"/>
      <c r="E39" s="7"/>
      <c r="F39" s="8"/>
    </row>
    <row r="40" spans="1:6" ht="15" customHeight="1">
      <c r="A40" s="20" t="s">
        <v>32</v>
      </c>
      <c r="B40" s="15" t="s">
        <v>33</v>
      </c>
      <c r="C40" s="12"/>
      <c r="D40" s="13"/>
      <c r="E40" s="7"/>
      <c r="F40" s="19">
        <f>SUM(F41:F49)</f>
        <v>13</v>
      </c>
    </row>
    <row r="41" spans="1:6" ht="15" customHeight="1">
      <c r="A41" s="5" t="s">
        <v>34</v>
      </c>
      <c r="B41" s="16" t="s">
        <v>185</v>
      </c>
      <c r="C41" s="3">
        <v>1</v>
      </c>
      <c r="D41" s="2" t="s">
        <v>30</v>
      </c>
      <c r="E41" s="7">
        <v>1</v>
      </c>
      <c r="F41" s="3">
        <f aca="true" t="shared" si="1" ref="F41:F49">PRODUCT(C41:E41)</f>
        <v>1</v>
      </c>
    </row>
    <row r="42" spans="1:6" ht="12.75">
      <c r="A42" s="5" t="s">
        <v>35</v>
      </c>
      <c r="B42" s="16" t="s">
        <v>186</v>
      </c>
      <c r="C42" s="3">
        <v>1</v>
      </c>
      <c r="D42" s="2" t="s">
        <v>30</v>
      </c>
      <c r="E42" s="7">
        <v>1</v>
      </c>
      <c r="F42" s="3">
        <f t="shared" si="1"/>
        <v>1</v>
      </c>
    </row>
    <row r="43" spans="1:6" ht="12.75">
      <c r="A43" s="5" t="s">
        <v>36</v>
      </c>
      <c r="B43" s="16" t="s">
        <v>195</v>
      </c>
      <c r="C43" s="3">
        <v>1</v>
      </c>
      <c r="D43" s="2" t="s">
        <v>30</v>
      </c>
      <c r="E43" s="7">
        <v>1</v>
      </c>
      <c r="F43" s="3">
        <f t="shared" si="1"/>
        <v>1</v>
      </c>
    </row>
    <row r="44" spans="1:6" ht="12.75">
      <c r="A44" s="5" t="s">
        <v>37</v>
      </c>
      <c r="B44" s="16" t="s">
        <v>213</v>
      </c>
      <c r="C44" s="3">
        <v>1</v>
      </c>
      <c r="D44" s="2" t="s">
        <v>30</v>
      </c>
      <c r="E44" s="7">
        <v>1</v>
      </c>
      <c r="F44" s="3">
        <f t="shared" si="1"/>
        <v>1</v>
      </c>
    </row>
    <row r="45" spans="1:6" ht="12.75">
      <c r="A45" s="5" t="s">
        <v>38</v>
      </c>
      <c r="B45" s="16" t="s">
        <v>84</v>
      </c>
      <c r="C45" s="3">
        <v>1</v>
      </c>
      <c r="D45" s="2" t="s">
        <v>30</v>
      </c>
      <c r="E45" s="7">
        <v>1</v>
      </c>
      <c r="F45" s="3">
        <f t="shared" si="1"/>
        <v>1</v>
      </c>
    </row>
    <row r="46" spans="1:6" ht="12.75">
      <c r="A46" s="5" t="s">
        <v>39</v>
      </c>
      <c r="B46" s="16" t="s">
        <v>187</v>
      </c>
      <c r="C46" s="3">
        <v>2</v>
      </c>
      <c r="D46" s="2" t="s">
        <v>30</v>
      </c>
      <c r="E46" s="7">
        <v>1</v>
      </c>
      <c r="F46" s="3">
        <f t="shared" si="1"/>
        <v>2</v>
      </c>
    </row>
    <row r="47" spans="1:6" ht="12.75">
      <c r="A47" s="5" t="s">
        <v>75</v>
      </c>
      <c r="B47" s="16" t="s">
        <v>188</v>
      </c>
      <c r="C47" s="3">
        <v>1</v>
      </c>
      <c r="D47" s="2" t="s">
        <v>30</v>
      </c>
      <c r="E47" s="7">
        <v>1</v>
      </c>
      <c r="F47" s="3">
        <f t="shared" si="1"/>
        <v>1</v>
      </c>
    </row>
    <row r="48" spans="1:6" ht="12.75">
      <c r="A48" s="5" t="s">
        <v>85</v>
      </c>
      <c r="B48" s="16" t="s">
        <v>88</v>
      </c>
      <c r="C48" s="3">
        <v>4</v>
      </c>
      <c r="D48" s="2" t="s">
        <v>30</v>
      </c>
      <c r="E48" s="7">
        <v>1</v>
      </c>
      <c r="F48" s="3">
        <f t="shared" si="1"/>
        <v>4</v>
      </c>
    </row>
    <row r="49" spans="1:6" ht="12.75">
      <c r="A49" s="5" t="s">
        <v>196</v>
      </c>
      <c r="B49" s="16" t="s">
        <v>189</v>
      </c>
      <c r="C49" s="3">
        <v>1</v>
      </c>
      <c r="D49" s="2" t="s">
        <v>30</v>
      </c>
      <c r="E49" s="7">
        <v>1</v>
      </c>
      <c r="F49" s="3">
        <f t="shared" si="1"/>
        <v>1</v>
      </c>
    </row>
    <row r="50" spans="1:6" ht="4.5" customHeight="1">
      <c r="A50" s="8"/>
      <c r="B50" s="17"/>
      <c r="E50" s="7"/>
      <c r="F50" s="8"/>
    </row>
    <row r="51" spans="1:6" ht="12.75">
      <c r="A51" s="20" t="s">
        <v>40</v>
      </c>
      <c r="B51" s="15" t="s">
        <v>44</v>
      </c>
      <c r="C51" s="12"/>
      <c r="D51" s="13"/>
      <c r="E51" s="7"/>
      <c r="F51" s="19">
        <f>SUM(F52:F54)</f>
        <v>216</v>
      </c>
    </row>
    <row r="52" spans="1:6" ht="12.75">
      <c r="A52" s="5" t="s">
        <v>41</v>
      </c>
      <c r="B52" s="16" t="s">
        <v>179</v>
      </c>
      <c r="C52" s="3">
        <v>186</v>
      </c>
      <c r="D52" s="2" t="s">
        <v>6</v>
      </c>
      <c r="E52" s="7">
        <v>1</v>
      </c>
      <c r="F52" s="3">
        <f>PRODUCT(C52:E52)</f>
        <v>186</v>
      </c>
    </row>
    <row r="53" spans="1:6" ht="12.75">
      <c r="A53" s="5" t="s">
        <v>42</v>
      </c>
      <c r="B53" s="16" t="s">
        <v>78</v>
      </c>
      <c r="C53" s="3">
        <v>15</v>
      </c>
      <c r="D53" s="2" t="s">
        <v>6</v>
      </c>
      <c r="E53" s="7">
        <v>1</v>
      </c>
      <c r="F53" s="3">
        <f>PRODUCT(C53:E53)</f>
        <v>15</v>
      </c>
    </row>
    <row r="54" spans="1:6" ht="12.75">
      <c r="A54" s="5" t="s">
        <v>43</v>
      </c>
      <c r="B54" s="16" t="s">
        <v>79</v>
      </c>
      <c r="C54" s="3">
        <v>15</v>
      </c>
      <c r="D54" s="2" t="s">
        <v>6</v>
      </c>
      <c r="E54" s="7">
        <v>1</v>
      </c>
      <c r="F54" s="3">
        <f>PRODUCT(C54:E54)</f>
        <v>15</v>
      </c>
    </row>
    <row r="55" spans="1:6" ht="4.5" customHeight="1">
      <c r="A55" s="8"/>
      <c r="B55" s="17"/>
      <c r="E55" s="7"/>
      <c r="F55" s="8"/>
    </row>
    <row r="56" spans="1:6" ht="12.75">
      <c r="A56" s="20" t="s">
        <v>45</v>
      </c>
      <c r="B56" s="15" t="s">
        <v>52</v>
      </c>
      <c r="C56" s="12"/>
      <c r="D56" s="13"/>
      <c r="E56" s="7"/>
      <c r="F56" s="19">
        <f>SUM(F57:F68)</f>
        <v>14</v>
      </c>
    </row>
    <row r="57" spans="1:6" ht="12.75">
      <c r="A57" s="5" t="s">
        <v>46</v>
      </c>
      <c r="B57" s="16" t="s">
        <v>80</v>
      </c>
      <c r="C57" s="3">
        <v>1</v>
      </c>
      <c r="D57" s="2" t="s">
        <v>30</v>
      </c>
      <c r="E57" s="7">
        <v>1</v>
      </c>
      <c r="F57" s="3">
        <f>PRODUCT(C57:E57)</f>
        <v>1</v>
      </c>
    </row>
    <row r="58" spans="1:6" ht="12.75">
      <c r="A58" s="5" t="s">
        <v>47</v>
      </c>
      <c r="B58" s="16" t="s">
        <v>89</v>
      </c>
      <c r="C58" s="3">
        <v>1</v>
      </c>
      <c r="D58" s="2" t="s">
        <v>30</v>
      </c>
      <c r="E58" s="7">
        <v>1</v>
      </c>
      <c r="F58" s="3">
        <f aca="true" t="shared" si="2" ref="F58:F68">PRODUCT(C58:E58)</f>
        <v>1</v>
      </c>
    </row>
    <row r="59" spans="1:6" ht="12.75">
      <c r="A59" s="5" t="s">
        <v>48</v>
      </c>
      <c r="B59" s="16" t="s">
        <v>53</v>
      </c>
      <c r="C59" s="3">
        <v>1</v>
      </c>
      <c r="D59" s="2" t="s">
        <v>30</v>
      </c>
      <c r="E59" s="7">
        <v>1</v>
      </c>
      <c r="F59" s="3">
        <f t="shared" si="2"/>
        <v>1</v>
      </c>
    </row>
    <row r="60" spans="1:6" ht="12.75">
      <c r="A60" s="5" t="s">
        <v>49</v>
      </c>
      <c r="B60" s="16" t="s">
        <v>172</v>
      </c>
      <c r="C60" s="3">
        <v>1</v>
      </c>
      <c r="D60" s="2" t="s">
        <v>30</v>
      </c>
      <c r="E60" s="3">
        <v>1</v>
      </c>
      <c r="F60" s="3">
        <f t="shared" si="2"/>
        <v>1</v>
      </c>
    </row>
    <row r="61" spans="1:6" ht="12.75">
      <c r="A61" s="5" t="s">
        <v>50</v>
      </c>
      <c r="B61" s="16" t="s">
        <v>54</v>
      </c>
      <c r="C61" s="3">
        <v>1</v>
      </c>
      <c r="D61" s="2" t="s">
        <v>30</v>
      </c>
      <c r="E61" s="3">
        <v>1</v>
      </c>
      <c r="F61" s="3">
        <f t="shared" si="2"/>
        <v>1</v>
      </c>
    </row>
    <row r="62" spans="1:6" ht="12.75">
      <c r="A62" s="5" t="s">
        <v>51</v>
      </c>
      <c r="B62" s="16" t="s">
        <v>171</v>
      </c>
      <c r="C62" s="3">
        <v>2</v>
      </c>
      <c r="D62" s="2" t="s">
        <v>30</v>
      </c>
      <c r="E62" s="7">
        <v>1</v>
      </c>
      <c r="F62" s="3">
        <f t="shared" si="2"/>
        <v>2</v>
      </c>
    </row>
    <row r="63" spans="1:6" ht="12.75">
      <c r="A63" s="5" t="s">
        <v>55</v>
      </c>
      <c r="B63" s="16" t="s">
        <v>81</v>
      </c>
      <c r="C63" s="3">
        <v>1</v>
      </c>
      <c r="D63" s="2" t="s">
        <v>30</v>
      </c>
      <c r="E63" s="7">
        <v>1</v>
      </c>
      <c r="F63" s="3">
        <f t="shared" si="2"/>
        <v>1</v>
      </c>
    </row>
    <row r="64" spans="1:6" ht="12.75">
      <c r="A64" s="5" t="s">
        <v>56</v>
      </c>
      <c r="B64" s="16" t="s">
        <v>82</v>
      </c>
      <c r="C64" s="3">
        <v>2</v>
      </c>
      <c r="D64" s="2" t="s">
        <v>30</v>
      </c>
      <c r="E64" s="7">
        <v>1</v>
      </c>
      <c r="F64" s="3">
        <f t="shared" si="2"/>
        <v>2</v>
      </c>
    </row>
    <row r="65" spans="1:6" ht="12.75">
      <c r="A65" s="5" t="s">
        <v>90</v>
      </c>
      <c r="B65" s="16" t="s">
        <v>93</v>
      </c>
      <c r="C65" s="3">
        <v>1</v>
      </c>
      <c r="D65" s="2" t="s">
        <v>30</v>
      </c>
      <c r="E65" s="7">
        <v>1</v>
      </c>
      <c r="F65" s="3">
        <f t="shared" si="2"/>
        <v>1</v>
      </c>
    </row>
    <row r="66" spans="1:6" ht="12.75">
      <c r="A66" s="5" t="s">
        <v>91</v>
      </c>
      <c r="B66" s="16" t="s">
        <v>94</v>
      </c>
      <c r="C66" s="3">
        <v>1</v>
      </c>
      <c r="D66" s="2" t="s">
        <v>30</v>
      </c>
      <c r="E66" s="7">
        <v>1</v>
      </c>
      <c r="F66" s="3">
        <f t="shared" si="2"/>
        <v>1</v>
      </c>
    </row>
    <row r="67" spans="1:6" ht="12.75">
      <c r="A67" s="5" t="s">
        <v>92</v>
      </c>
      <c r="B67" s="16" t="s">
        <v>95</v>
      </c>
      <c r="C67" s="3">
        <v>1</v>
      </c>
      <c r="D67" s="2" t="s">
        <v>30</v>
      </c>
      <c r="E67" s="7">
        <v>1</v>
      </c>
      <c r="F67" s="3">
        <f t="shared" si="2"/>
        <v>1</v>
      </c>
    </row>
    <row r="68" spans="1:6" ht="12.75">
      <c r="A68" s="5" t="s">
        <v>170</v>
      </c>
      <c r="B68" s="16" t="s">
        <v>190</v>
      </c>
      <c r="C68" s="3">
        <v>1</v>
      </c>
      <c r="D68" s="2" t="s">
        <v>30</v>
      </c>
      <c r="E68" s="7">
        <v>1</v>
      </c>
      <c r="F68" s="3">
        <f t="shared" si="2"/>
        <v>1</v>
      </c>
    </row>
    <row r="69" spans="1:6" ht="4.5" customHeight="1">
      <c r="A69" s="8"/>
      <c r="B69" s="17"/>
      <c r="E69" s="7"/>
      <c r="F69" s="8"/>
    </row>
    <row r="70" spans="1:6" ht="12.75">
      <c r="A70" s="20" t="s">
        <v>57</v>
      </c>
      <c r="B70" s="15" t="s">
        <v>58</v>
      </c>
      <c r="C70" s="12"/>
      <c r="D70" s="13"/>
      <c r="E70" s="7"/>
      <c r="F70" s="19">
        <f>SUM(F71:F119)</f>
        <v>277</v>
      </c>
    </row>
    <row r="71" spans="1:6" ht="12.75">
      <c r="A71" s="5" t="s">
        <v>59</v>
      </c>
      <c r="B71" s="16" t="s">
        <v>62</v>
      </c>
      <c r="C71" s="3"/>
      <c r="D71" s="2"/>
      <c r="E71" s="7"/>
      <c r="F71" s="3"/>
    </row>
    <row r="72" spans="1:6" ht="12.75">
      <c r="A72" s="5" t="s">
        <v>96</v>
      </c>
      <c r="B72" s="16" t="s">
        <v>100</v>
      </c>
      <c r="C72" s="3">
        <v>1</v>
      </c>
      <c r="D72" s="2" t="s">
        <v>30</v>
      </c>
      <c r="E72" s="7">
        <v>1</v>
      </c>
      <c r="F72" s="3">
        <f aca="true" t="shared" si="3" ref="F72:F104">PRODUCT(C72:E72)</f>
        <v>1</v>
      </c>
    </row>
    <row r="73" spans="1:6" ht="12.75">
      <c r="A73" s="5" t="s">
        <v>97</v>
      </c>
      <c r="B73" s="16" t="s">
        <v>197</v>
      </c>
      <c r="C73" s="3">
        <v>1</v>
      </c>
      <c r="D73" s="2" t="s">
        <v>30</v>
      </c>
      <c r="E73" s="7">
        <v>1</v>
      </c>
      <c r="F73" s="3">
        <f t="shared" si="3"/>
        <v>1</v>
      </c>
    </row>
    <row r="74" spans="1:6" ht="12.75">
      <c r="A74" s="5" t="s">
        <v>98</v>
      </c>
      <c r="B74" s="16" t="s">
        <v>198</v>
      </c>
      <c r="C74" s="3">
        <v>3</v>
      </c>
      <c r="D74" s="2" t="s">
        <v>30</v>
      </c>
      <c r="E74" s="7">
        <v>1</v>
      </c>
      <c r="F74" s="3">
        <f t="shared" si="3"/>
        <v>3</v>
      </c>
    </row>
    <row r="75" spans="1:6" ht="12.75">
      <c r="A75" s="5" t="s">
        <v>99</v>
      </c>
      <c r="B75" s="16" t="s">
        <v>117</v>
      </c>
      <c r="C75" s="3">
        <v>1</v>
      </c>
      <c r="D75" s="2" t="s">
        <v>30</v>
      </c>
      <c r="E75" s="7">
        <v>1</v>
      </c>
      <c r="F75" s="3">
        <f t="shared" si="3"/>
        <v>1</v>
      </c>
    </row>
    <row r="76" spans="1:6" ht="12.75">
      <c r="A76" s="5" t="s">
        <v>101</v>
      </c>
      <c r="B76" s="16" t="s">
        <v>199</v>
      </c>
      <c r="C76" s="3">
        <v>3</v>
      </c>
      <c r="D76" s="2" t="s">
        <v>30</v>
      </c>
      <c r="E76" s="7">
        <v>1</v>
      </c>
      <c r="F76" s="3">
        <f t="shared" si="3"/>
        <v>3</v>
      </c>
    </row>
    <row r="77" spans="1:6" ht="12.75">
      <c r="A77" s="5" t="s">
        <v>102</v>
      </c>
      <c r="B77" s="16" t="s">
        <v>200</v>
      </c>
      <c r="C77" s="3">
        <v>1</v>
      </c>
      <c r="D77" s="2" t="s">
        <v>30</v>
      </c>
      <c r="E77" s="7">
        <v>1</v>
      </c>
      <c r="F77" s="3">
        <f t="shared" si="3"/>
        <v>1</v>
      </c>
    </row>
    <row r="78" spans="1:6" ht="12.75">
      <c r="A78" s="5" t="s">
        <v>103</v>
      </c>
      <c r="B78" s="16" t="s">
        <v>201</v>
      </c>
      <c r="C78" s="3">
        <v>2</v>
      </c>
      <c r="D78" s="2" t="s">
        <v>30</v>
      </c>
      <c r="E78" s="7">
        <v>1</v>
      </c>
      <c r="F78" s="3">
        <f t="shared" si="3"/>
        <v>2</v>
      </c>
    </row>
    <row r="79" spans="1:6" ht="12.75">
      <c r="A79" s="5" t="s">
        <v>104</v>
      </c>
      <c r="B79" s="16" t="s">
        <v>202</v>
      </c>
      <c r="C79" s="3">
        <v>2</v>
      </c>
      <c r="D79" s="2" t="s">
        <v>30</v>
      </c>
      <c r="E79" s="7">
        <v>1</v>
      </c>
      <c r="F79" s="3">
        <f t="shared" si="3"/>
        <v>2</v>
      </c>
    </row>
    <row r="80" spans="1:6" ht="12.75">
      <c r="A80" s="5" t="s">
        <v>105</v>
      </c>
      <c r="B80" s="16" t="s">
        <v>203</v>
      </c>
      <c r="C80" s="3">
        <v>1</v>
      </c>
      <c r="D80" s="2" t="s">
        <v>30</v>
      </c>
      <c r="E80" s="7">
        <v>1</v>
      </c>
      <c r="F80" s="3">
        <f t="shared" si="3"/>
        <v>1</v>
      </c>
    </row>
    <row r="81" spans="1:6" ht="12.75">
      <c r="A81" s="5" t="s">
        <v>106</v>
      </c>
      <c r="B81" s="16" t="s">
        <v>204</v>
      </c>
      <c r="C81" s="3">
        <v>6</v>
      </c>
      <c r="D81" s="2" t="s">
        <v>30</v>
      </c>
      <c r="E81" s="7">
        <v>1</v>
      </c>
      <c r="F81" s="3">
        <f t="shared" si="3"/>
        <v>6</v>
      </c>
    </row>
    <row r="82" spans="1:6" ht="12.75">
      <c r="A82" s="5" t="s">
        <v>107</v>
      </c>
      <c r="B82" s="16" t="s">
        <v>119</v>
      </c>
      <c r="C82" s="3">
        <v>1</v>
      </c>
      <c r="D82" s="2" t="s">
        <v>30</v>
      </c>
      <c r="E82" s="7">
        <v>1</v>
      </c>
      <c r="F82" s="3">
        <f t="shared" si="3"/>
        <v>1</v>
      </c>
    </row>
    <row r="83" spans="1:6" ht="12.75">
      <c r="A83" s="5" t="s">
        <v>108</v>
      </c>
      <c r="B83" s="16" t="s">
        <v>120</v>
      </c>
      <c r="C83" s="3">
        <v>3</v>
      </c>
      <c r="D83" s="2" t="s">
        <v>30</v>
      </c>
      <c r="E83" s="7">
        <v>1</v>
      </c>
      <c r="F83" s="3">
        <f t="shared" si="3"/>
        <v>3</v>
      </c>
    </row>
    <row r="84" spans="1:6" ht="12.75">
      <c r="A84" s="5" t="s">
        <v>109</v>
      </c>
      <c r="B84" s="16" t="s">
        <v>121</v>
      </c>
      <c r="C84" s="3">
        <v>1</v>
      </c>
      <c r="D84" s="2" t="s">
        <v>30</v>
      </c>
      <c r="E84" s="7">
        <v>1</v>
      </c>
      <c r="F84" s="3">
        <f t="shared" si="3"/>
        <v>1</v>
      </c>
    </row>
    <row r="85" spans="1:6" ht="12.75">
      <c r="A85" s="5" t="s">
        <v>110</v>
      </c>
      <c r="B85" s="16" t="s">
        <v>118</v>
      </c>
      <c r="C85" s="3">
        <v>11</v>
      </c>
      <c r="D85" s="2" t="s">
        <v>30</v>
      </c>
      <c r="E85" s="7">
        <v>1</v>
      </c>
      <c r="F85" s="3">
        <f>PRODUCT(C85:E85)</f>
        <v>11</v>
      </c>
    </row>
    <row r="86" spans="1:6" ht="12.75">
      <c r="A86" s="5" t="s">
        <v>111</v>
      </c>
      <c r="B86" s="16" t="s">
        <v>123</v>
      </c>
      <c r="C86" s="29">
        <v>7</v>
      </c>
      <c r="D86" s="2" t="s">
        <v>30</v>
      </c>
      <c r="E86" s="7">
        <v>1</v>
      </c>
      <c r="F86" s="3">
        <f t="shared" si="3"/>
        <v>7</v>
      </c>
    </row>
    <row r="87" spans="1:6" ht="12.75">
      <c r="A87" s="5" t="s">
        <v>112</v>
      </c>
      <c r="B87" s="16" t="s">
        <v>122</v>
      </c>
      <c r="C87" s="3">
        <v>9</v>
      </c>
      <c r="D87" s="2" t="s">
        <v>30</v>
      </c>
      <c r="E87" s="7">
        <v>1</v>
      </c>
      <c r="F87" s="3">
        <f>PRODUCT(C87:E87)</f>
        <v>9</v>
      </c>
    </row>
    <row r="88" spans="1:6" ht="12.75">
      <c r="A88" s="5" t="s">
        <v>113</v>
      </c>
      <c r="B88" s="16" t="s">
        <v>125</v>
      </c>
      <c r="C88" s="3">
        <v>7</v>
      </c>
      <c r="D88" s="2" t="s">
        <v>30</v>
      </c>
      <c r="E88" s="7">
        <v>1</v>
      </c>
      <c r="F88" s="3">
        <f t="shared" si="3"/>
        <v>7</v>
      </c>
    </row>
    <row r="89" spans="1:6" ht="12.75">
      <c r="A89" s="5" t="s">
        <v>114</v>
      </c>
      <c r="B89" s="16" t="s">
        <v>124</v>
      </c>
      <c r="C89" s="3">
        <v>9</v>
      </c>
      <c r="D89" s="2" t="s">
        <v>30</v>
      </c>
      <c r="E89" s="7">
        <v>1</v>
      </c>
      <c r="F89" s="3">
        <f t="shared" si="3"/>
        <v>9</v>
      </c>
    </row>
    <row r="90" spans="1:6" ht="12.75">
      <c r="A90" s="5" t="s">
        <v>115</v>
      </c>
      <c r="B90" s="16" t="s">
        <v>126</v>
      </c>
      <c r="C90" s="3">
        <v>7</v>
      </c>
      <c r="D90" s="2" t="s">
        <v>30</v>
      </c>
      <c r="E90" s="7">
        <v>1</v>
      </c>
      <c r="F90" s="3">
        <f t="shared" si="3"/>
        <v>7</v>
      </c>
    </row>
    <row r="91" spans="1:6" ht="12.75">
      <c r="A91" s="5" t="s">
        <v>116</v>
      </c>
      <c r="B91" s="16" t="s">
        <v>127</v>
      </c>
      <c r="C91" s="3">
        <v>9</v>
      </c>
      <c r="D91" s="2" t="s">
        <v>30</v>
      </c>
      <c r="E91" s="7">
        <v>1</v>
      </c>
      <c r="F91" s="3">
        <f t="shared" si="3"/>
        <v>9</v>
      </c>
    </row>
    <row r="92" spans="1:6" ht="12.75">
      <c r="A92" s="5" t="s">
        <v>205</v>
      </c>
      <c r="B92" s="16" t="s">
        <v>128</v>
      </c>
      <c r="C92" s="3">
        <v>80</v>
      </c>
      <c r="D92" s="2" t="s">
        <v>31</v>
      </c>
      <c r="E92" s="7">
        <v>1</v>
      </c>
      <c r="F92" s="3">
        <f t="shared" si="3"/>
        <v>80</v>
      </c>
    </row>
    <row r="93" spans="1:6" ht="12.75">
      <c r="A93" s="5" t="s">
        <v>206</v>
      </c>
      <c r="B93" s="16" t="s">
        <v>129</v>
      </c>
      <c r="C93" s="3">
        <v>50</v>
      </c>
      <c r="D93" s="2" t="s">
        <v>31</v>
      </c>
      <c r="E93" s="7">
        <v>1</v>
      </c>
      <c r="F93" s="3">
        <f t="shared" si="3"/>
        <v>50</v>
      </c>
    </row>
    <row r="94" spans="1:6" ht="12.75">
      <c r="A94" s="5" t="s">
        <v>207</v>
      </c>
      <c r="B94" s="16" t="s">
        <v>130</v>
      </c>
      <c r="C94" s="3">
        <v>1</v>
      </c>
      <c r="D94" s="2" t="s">
        <v>131</v>
      </c>
      <c r="E94" s="7">
        <v>1</v>
      </c>
      <c r="F94" s="3">
        <f t="shared" si="3"/>
        <v>1</v>
      </c>
    </row>
    <row r="95" spans="1:6" ht="12.75">
      <c r="A95" s="5" t="s">
        <v>60</v>
      </c>
      <c r="B95" s="16" t="s">
        <v>63</v>
      </c>
      <c r="C95" s="3"/>
      <c r="D95" s="2"/>
      <c r="E95" s="7"/>
      <c r="F95" s="3"/>
    </row>
    <row r="96" spans="1:6" ht="12.75">
      <c r="A96" s="5" t="s">
        <v>132</v>
      </c>
      <c r="B96" s="16" t="s">
        <v>208</v>
      </c>
      <c r="C96" s="3">
        <v>4</v>
      </c>
      <c r="D96" s="2" t="s">
        <v>30</v>
      </c>
      <c r="E96" s="7">
        <v>1</v>
      </c>
      <c r="F96" s="3">
        <f t="shared" si="3"/>
        <v>4</v>
      </c>
    </row>
    <row r="97" spans="1:6" ht="12.75">
      <c r="A97" s="5" t="s">
        <v>133</v>
      </c>
      <c r="B97" s="16" t="s">
        <v>209</v>
      </c>
      <c r="C97" s="3">
        <v>8</v>
      </c>
      <c r="D97" s="2" t="s">
        <v>30</v>
      </c>
      <c r="E97" s="7">
        <v>1</v>
      </c>
      <c r="F97" s="3">
        <f t="shared" si="3"/>
        <v>8</v>
      </c>
    </row>
    <row r="98" spans="1:6" ht="12.75">
      <c r="A98" s="5" t="s">
        <v>134</v>
      </c>
      <c r="B98" s="16" t="s">
        <v>141</v>
      </c>
      <c r="C98" s="3">
        <v>4</v>
      </c>
      <c r="D98" s="2" t="s">
        <v>30</v>
      </c>
      <c r="E98" s="7">
        <v>1</v>
      </c>
      <c r="F98" s="3">
        <f t="shared" si="3"/>
        <v>4</v>
      </c>
    </row>
    <row r="99" spans="1:6" ht="12.75">
      <c r="A99" s="5" t="s">
        <v>135</v>
      </c>
      <c r="B99" s="16" t="s">
        <v>142</v>
      </c>
      <c r="C99" s="3">
        <v>1</v>
      </c>
      <c r="D99" s="2" t="s">
        <v>30</v>
      </c>
      <c r="E99" s="7">
        <v>1</v>
      </c>
      <c r="F99" s="3">
        <f t="shared" si="3"/>
        <v>1</v>
      </c>
    </row>
    <row r="100" spans="1:6" ht="12.75">
      <c r="A100" s="5" t="s">
        <v>136</v>
      </c>
      <c r="B100" s="30" t="s">
        <v>145</v>
      </c>
      <c r="C100" s="29">
        <v>3</v>
      </c>
      <c r="D100" s="2" t="s">
        <v>30</v>
      </c>
      <c r="E100" s="7">
        <v>1</v>
      </c>
      <c r="F100" s="3">
        <f t="shared" si="3"/>
        <v>3</v>
      </c>
    </row>
    <row r="101" spans="1:6" ht="12.75">
      <c r="A101" s="5" t="s">
        <v>137</v>
      </c>
      <c r="B101" s="16" t="s">
        <v>144</v>
      </c>
      <c r="C101" s="3">
        <v>1</v>
      </c>
      <c r="D101" s="2" t="s">
        <v>30</v>
      </c>
      <c r="E101" s="7">
        <v>1</v>
      </c>
      <c r="F101" s="3">
        <f t="shared" si="3"/>
        <v>1</v>
      </c>
    </row>
    <row r="102" spans="1:6" ht="12.75">
      <c r="A102" s="5" t="s">
        <v>138</v>
      </c>
      <c r="B102" s="16" t="s">
        <v>143</v>
      </c>
      <c r="C102" s="3">
        <v>3</v>
      </c>
      <c r="D102" s="2" t="s">
        <v>30</v>
      </c>
      <c r="E102" s="7">
        <v>1</v>
      </c>
      <c r="F102" s="3">
        <f>PRODUCT(C102:E102)</f>
        <v>3</v>
      </c>
    </row>
    <row r="103" spans="1:6" ht="12.75">
      <c r="A103" s="5" t="s">
        <v>139</v>
      </c>
      <c r="B103" s="16" t="s">
        <v>146</v>
      </c>
      <c r="C103" s="3">
        <v>1</v>
      </c>
      <c r="D103" s="2" t="s">
        <v>30</v>
      </c>
      <c r="E103" s="7">
        <v>1</v>
      </c>
      <c r="F103" s="3">
        <f t="shared" si="3"/>
        <v>1</v>
      </c>
    </row>
    <row r="104" spans="1:6" ht="12.75">
      <c r="A104" s="5" t="s">
        <v>140</v>
      </c>
      <c r="B104" s="16" t="s">
        <v>147</v>
      </c>
      <c r="C104" s="3">
        <v>1</v>
      </c>
      <c r="D104" s="2" t="s">
        <v>30</v>
      </c>
      <c r="E104" s="7">
        <v>1</v>
      </c>
      <c r="F104" s="3">
        <f t="shared" si="3"/>
        <v>1</v>
      </c>
    </row>
    <row r="105" spans="1:6" ht="12.75">
      <c r="A105" s="5" t="s">
        <v>61</v>
      </c>
      <c r="B105" s="16" t="s">
        <v>64</v>
      </c>
      <c r="C105" s="3"/>
      <c r="D105" s="2"/>
      <c r="E105" s="7"/>
      <c r="F105" s="3"/>
    </row>
    <row r="106" spans="1:6" ht="12.75">
      <c r="A106" s="5" t="s">
        <v>148</v>
      </c>
      <c r="B106" s="16" t="s">
        <v>153</v>
      </c>
      <c r="C106" s="3">
        <v>5</v>
      </c>
      <c r="D106" s="2" t="s">
        <v>31</v>
      </c>
      <c r="E106" s="7">
        <v>1</v>
      </c>
      <c r="F106" s="3">
        <f aca="true" t="shared" si="4" ref="F106:F117">PRODUCT(C106:E106)</f>
        <v>5</v>
      </c>
    </row>
    <row r="107" spans="1:6" ht="12.75">
      <c r="A107" s="5" t="s">
        <v>149</v>
      </c>
      <c r="B107" s="16" t="s">
        <v>154</v>
      </c>
      <c r="C107" s="3">
        <v>8</v>
      </c>
      <c r="D107" s="2" t="s">
        <v>31</v>
      </c>
      <c r="E107" s="7">
        <v>1</v>
      </c>
      <c r="F107" s="3">
        <f t="shared" si="4"/>
        <v>8</v>
      </c>
    </row>
    <row r="108" spans="1:6" ht="12.75">
      <c r="A108" s="5" t="s">
        <v>150</v>
      </c>
      <c r="B108" s="16" t="s">
        <v>155</v>
      </c>
      <c r="C108" s="3">
        <v>8</v>
      </c>
      <c r="D108" s="2" t="s">
        <v>31</v>
      </c>
      <c r="E108" s="7">
        <v>1</v>
      </c>
      <c r="F108" s="3">
        <f t="shared" si="4"/>
        <v>8</v>
      </c>
    </row>
    <row r="109" spans="1:6" ht="12.75">
      <c r="A109" s="5" t="s">
        <v>151</v>
      </c>
      <c r="B109" s="16" t="s">
        <v>156</v>
      </c>
      <c r="C109" s="3">
        <v>3</v>
      </c>
      <c r="D109" s="2" t="s">
        <v>30</v>
      </c>
      <c r="E109" s="7">
        <v>1</v>
      </c>
      <c r="F109" s="3">
        <f t="shared" si="4"/>
        <v>3</v>
      </c>
    </row>
    <row r="110" spans="1:6" ht="12.75">
      <c r="A110" s="5" t="s">
        <v>152</v>
      </c>
      <c r="B110" s="16" t="s">
        <v>157</v>
      </c>
      <c r="C110" s="3">
        <v>1</v>
      </c>
      <c r="D110" s="2" t="s">
        <v>30</v>
      </c>
      <c r="E110" s="7">
        <v>1</v>
      </c>
      <c r="F110" s="3">
        <f t="shared" si="4"/>
        <v>1</v>
      </c>
    </row>
    <row r="111" spans="1:6" ht="12.75">
      <c r="A111" s="5" t="s">
        <v>159</v>
      </c>
      <c r="B111" s="16" t="s">
        <v>158</v>
      </c>
      <c r="C111" s="3">
        <v>1</v>
      </c>
      <c r="D111" s="2" t="s">
        <v>30</v>
      </c>
      <c r="E111" s="7">
        <v>1</v>
      </c>
      <c r="F111" s="3">
        <f t="shared" si="4"/>
        <v>1</v>
      </c>
    </row>
    <row r="112" spans="1:6" ht="12.75">
      <c r="A112" s="5" t="s">
        <v>160</v>
      </c>
      <c r="B112" s="16" t="s">
        <v>162</v>
      </c>
      <c r="C112" s="3">
        <v>1</v>
      </c>
      <c r="D112" s="2" t="s">
        <v>30</v>
      </c>
      <c r="E112" s="7">
        <v>1</v>
      </c>
      <c r="F112" s="3">
        <f t="shared" si="4"/>
        <v>1</v>
      </c>
    </row>
    <row r="113" spans="1:6" ht="12.75">
      <c r="A113" s="5" t="s">
        <v>161</v>
      </c>
      <c r="B113" s="16" t="s">
        <v>163</v>
      </c>
      <c r="C113" s="3">
        <v>2</v>
      </c>
      <c r="D113" s="2" t="s">
        <v>30</v>
      </c>
      <c r="E113" s="7">
        <v>1</v>
      </c>
      <c r="F113" s="3">
        <f t="shared" si="4"/>
        <v>2</v>
      </c>
    </row>
    <row r="114" spans="1:6" ht="12.75">
      <c r="A114" s="5" t="s">
        <v>165</v>
      </c>
      <c r="B114" s="16" t="s">
        <v>164</v>
      </c>
      <c r="C114" s="3">
        <v>1</v>
      </c>
      <c r="D114" s="2" t="s">
        <v>30</v>
      </c>
      <c r="E114" s="7">
        <v>1</v>
      </c>
      <c r="F114" s="3">
        <f t="shared" si="4"/>
        <v>1</v>
      </c>
    </row>
    <row r="115" spans="1:6" ht="12.75">
      <c r="A115" s="5" t="s">
        <v>166</v>
      </c>
      <c r="B115" s="16" t="s">
        <v>174</v>
      </c>
      <c r="C115" s="3">
        <v>1</v>
      </c>
      <c r="D115" s="2" t="s">
        <v>30</v>
      </c>
      <c r="E115" s="7">
        <v>1</v>
      </c>
      <c r="F115" s="3">
        <f t="shared" si="4"/>
        <v>1</v>
      </c>
    </row>
    <row r="116" spans="1:6" ht="12.75">
      <c r="A116" s="5" t="s">
        <v>167</v>
      </c>
      <c r="B116" s="16" t="s">
        <v>176</v>
      </c>
      <c r="C116" s="3">
        <v>1</v>
      </c>
      <c r="D116" s="2" t="s">
        <v>30</v>
      </c>
      <c r="E116" s="7">
        <v>1</v>
      </c>
      <c r="F116" s="3">
        <f t="shared" si="4"/>
        <v>1</v>
      </c>
    </row>
    <row r="117" spans="1:6" ht="12.75">
      <c r="A117" s="5" t="s">
        <v>173</v>
      </c>
      <c r="B117" s="16" t="s">
        <v>211</v>
      </c>
      <c r="C117" s="3">
        <v>1</v>
      </c>
      <c r="D117" s="2" t="s">
        <v>30</v>
      </c>
      <c r="E117" s="7">
        <v>1</v>
      </c>
      <c r="F117" s="3">
        <f t="shared" si="4"/>
        <v>1</v>
      </c>
    </row>
    <row r="118" spans="1:6" ht="12.75">
      <c r="A118" s="5" t="s">
        <v>175</v>
      </c>
      <c r="B118" s="16" t="s">
        <v>65</v>
      </c>
      <c r="C118" s="3">
        <v>1</v>
      </c>
      <c r="D118" s="2" t="s">
        <v>30</v>
      </c>
      <c r="E118" s="7">
        <v>1</v>
      </c>
      <c r="F118" s="3">
        <f>PRODUCT(C118:E118)</f>
        <v>1</v>
      </c>
    </row>
    <row r="119" spans="1:6" ht="12.75">
      <c r="A119" s="5" t="s">
        <v>210</v>
      </c>
      <c r="B119" s="16" t="s">
        <v>218</v>
      </c>
      <c r="C119" s="3">
        <v>1</v>
      </c>
      <c r="D119" s="2" t="s">
        <v>30</v>
      </c>
      <c r="E119" s="7">
        <v>1</v>
      </c>
      <c r="F119" s="3">
        <f>PRODUCT(C119:E119)</f>
        <v>1</v>
      </c>
    </row>
    <row r="120" spans="1:6" ht="4.5" customHeight="1">
      <c r="A120" s="21"/>
      <c r="B120" s="17"/>
      <c r="F120" s="8"/>
    </row>
    <row r="121" spans="1:6" ht="12.75">
      <c r="A121" s="23"/>
      <c r="B121" s="24"/>
      <c r="C121" s="25"/>
      <c r="D121" s="26"/>
      <c r="E121" s="13" t="s">
        <v>77</v>
      </c>
      <c r="F121" s="19">
        <f>SUM(F7+F13+F22+F28+F33+F40+F51+F56+F70)</f>
        <v>1424.1200000000001</v>
      </c>
    </row>
  </sheetData>
  <mergeCells count="3">
    <mergeCell ref="A1:F1"/>
    <mergeCell ref="A2:F2"/>
    <mergeCell ref="A3:F3"/>
  </mergeCells>
  <printOptions/>
  <pageMargins left="1.1811023622047245" right="0.3937007874015748" top="0.984251968503937" bottom="0.5905511811023623" header="0.5118110236220472" footer="0.5118110236220472"/>
  <pageSetup horizontalDpi="600" verticalDpi="600" orientation="portrait" paperSize="9" scale="90" r:id="rId1"/>
  <rowBreaks count="1" manualBreakCount="1"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2006-05-08T15:57:25Z</cp:lastPrinted>
  <dcterms:created xsi:type="dcterms:W3CDTF">2005-07-30T22:35:56Z</dcterms:created>
  <dcterms:modified xsi:type="dcterms:W3CDTF">2006-11-13T04:28:27Z</dcterms:modified>
  <cp:category/>
  <cp:version/>
  <cp:contentType/>
  <cp:contentStatus/>
</cp:coreProperties>
</file>