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\Desktop\"/>
    </mc:Choice>
  </mc:AlternateContent>
  <xr:revisionPtr revIDLastSave="0" documentId="13_ncr:1_{66302B36-26AE-4BBA-B4B9-7D2D6904E87B}" xr6:coauthVersionLast="34" xr6:coauthVersionMax="34" xr10:uidLastSave="{00000000-0000-0000-0000-000000000000}"/>
  <bookViews>
    <workbookView showHorizontalScroll="0" showVerticalScroll="0" showSheetTabs="0" xWindow="0" yWindow="0" windowWidth="20490" windowHeight="7545" xr2:uid="{87F0A66A-F75D-4FF3-8CD9-F517E40CCB44}"/>
  </bookViews>
  <sheets>
    <sheet name="INÍCIO" sheetId="4" r:id="rId1"/>
    <sheet name="1º ano A" sheetId="5" r:id="rId2"/>
    <sheet name="2º ano A" sheetId="6" r:id="rId3"/>
    <sheet name="3º ano A" sheetId="7" r:id="rId4"/>
  </sheets>
  <definedNames>
    <definedName name="_xlnm._FilterDatabase" localSheetId="1" hidden="1">'1º ano A'!$E$2:$E$24</definedName>
    <definedName name="_xlnm._FilterDatabase" localSheetId="2" hidden="1">'2º ano A'!$E$2:$E$21</definedName>
    <definedName name="_xlnm._FilterDatabase" localSheetId="3" hidden="1">'3º ano A'!$E$2:$E$24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4" l="1"/>
  <c r="M10" i="4"/>
  <c r="M11" i="4"/>
  <c r="M8" i="4"/>
  <c r="K8" i="4"/>
  <c r="K9" i="4"/>
  <c r="K10" i="4"/>
  <c r="K11" i="4"/>
  <c r="P10" i="4"/>
  <c r="P9" i="4"/>
  <c r="P8" i="4"/>
  <c r="P7" i="4"/>
  <c r="AT9" i="5"/>
  <c r="AT10" i="5"/>
  <c r="AT11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BH23" i="7"/>
  <c r="BE23" i="7"/>
  <c r="BH22" i="7"/>
  <c r="BE22" i="7"/>
  <c r="BH21" i="7"/>
  <c r="BE21" i="7"/>
  <c r="BH20" i="7"/>
  <c r="BE20" i="7"/>
  <c r="BH19" i="7"/>
  <c r="BE19" i="7"/>
  <c r="BH18" i="7"/>
  <c r="BE18" i="7"/>
  <c r="BH17" i="7"/>
  <c r="BE17" i="7"/>
  <c r="BH16" i="7"/>
  <c r="BE16" i="7"/>
  <c r="BH15" i="7"/>
  <c r="BE15" i="7"/>
  <c r="BH14" i="7"/>
  <c r="BE14" i="7"/>
  <c r="BH13" i="7"/>
  <c r="BE13" i="7"/>
  <c r="BH12" i="7"/>
  <c r="BE12" i="7"/>
  <c r="BH11" i="7"/>
  <c r="BE11" i="7"/>
  <c r="BH10" i="7"/>
  <c r="BE10" i="7"/>
  <c r="BH9" i="7"/>
  <c r="BE9" i="7"/>
  <c r="BE8" i="7"/>
  <c r="BE7" i="7"/>
  <c r="BE6" i="7"/>
  <c r="BE5" i="7"/>
  <c r="BE4" i="7"/>
  <c r="AW3" i="7"/>
  <c r="AX3" i="7" s="1"/>
  <c r="AY3" i="7" s="1"/>
  <c r="AZ3" i="7" s="1"/>
  <c r="BA3" i="7" s="1"/>
  <c r="BB3" i="7" s="1"/>
  <c r="BC3" i="7" s="1"/>
  <c r="BD3" i="7" s="1"/>
  <c r="AQ23" i="7"/>
  <c r="AT22" i="7"/>
  <c r="AQ22" i="7"/>
  <c r="AQ21" i="7"/>
  <c r="AT20" i="7"/>
  <c r="AQ20" i="7"/>
  <c r="AT19" i="7"/>
  <c r="AQ19" i="7"/>
  <c r="AT18" i="7"/>
  <c r="AQ18" i="7"/>
  <c r="AT17" i="7"/>
  <c r="AQ17" i="7"/>
  <c r="AT16" i="7"/>
  <c r="AQ16" i="7"/>
  <c r="AT15" i="7"/>
  <c r="AQ15" i="7"/>
  <c r="AQ14" i="7"/>
  <c r="AT13" i="7"/>
  <c r="AQ13" i="7"/>
  <c r="AT12" i="7"/>
  <c r="AQ12" i="7"/>
  <c r="AT11" i="7"/>
  <c r="AQ11" i="7"/>
  <c r="AT10" i="7"/>
  <c r="AQ10" i="7"/>
  <c r="AT9" i="7"/>
  <c r="AQ9" i="7"/>
  <c r="AQ8" i="7"/>
  <c r="AQ7" i="7"/>
  <c r="AQ6" i="7"/>
  <c r="AQ5" i="7"/>
  <c r="AQ4" i="7"/>
  <c r="AI3" i="7"/>
  <c r="AJ3" i="7" s="1"/>
  <c r="AK3" i="7" s="1"/>
  <c r="AL3" i="7" s="1"/>
  <c r="AM3" i="7" s="1"/>
  <c r="AN3" i="7" s="1"/>
  <c r="AO3" i="7" s="1"/>
  <c r="AP3" i="7" s="1"/>
  <c r="AC23" i="7"/>
  <c r="AF22" i="7"/>
  <c r="AC22" i="7"/>
  <c r="AC21" i="7"/>
  <c r="AF20" i="7"/>
  <c r="AC20" i="7"/>
  <c r="AC19" i="7"/>
  <c r="AC18" i="7"/>
  <c r="AC17" i="7"/>
  <c r="AC16" i="7"/>
  <c r="AC15" i="7"/>
  <c r="AC14" i="7"/>
  <c r="AC13" i="7"/>
  <c r="AC12" i="7"/>
  <c r="AC11" i="7"/>
  <c r="AC10" i="7"/>
  <c r="AF9" i="7"/>
  <c r="AC9" i="7"/>
  <c r="AC8" i="7"/>
  <c r="AC7" i="7"/>
  <c r="AC6" i="7"/>
  <c r="AC5" i="7"/>
  <c r="AC4" i="7"/>
  <c r="U3" i="7"/>
  <c r="V3" i="7" s="1"/>
  <c r="W3" i="7" s="1"/>
  <c r="X3" i="7" s="1"/>
  <c r="Y3" i="7" s="1"/>
  <c r="Z3" i="7" s="1"/>
  <c r="AA3" i="7" s="1"/>
  <c r="AB3" i="7" s="1"/>
  <c r="BH24" i="5"/>
  <c r="BE24" i="5"/>
  <c r="BH23" i="5"/>
  <c r="BE23" i="5"/>
  <c r="BH22" i="5"/>
  <c r="BE22" i="5"/>
  <c r="BH21" i="5"/>
  <c r="BE21" i="5"/>
  <c r="BH20" i="5"/>
  <c r="BE20" i="5"/>
  <c r="BH19" i="5"/>
  <c r="BE19" i="5"/>
  <c r="BH18" i="5"/>
  <c r="BE18" i="5"/>
  <c r="BH17" i="5"/>
  <c r="BE17" i="5"/>
  <c r="BH16" i="5"/>
  <c r="BE16" i="5"/>
  <c r="BH15" i="5"/>
  <c r="BE15" i="5"/>
  <c r="BE14" i="5"/>
  <c r="BE13" i="5"/>
  <c r="BE12" i="5"/>
  <c r="BE11" i="5"/>
  <c r="BE10" i="5"/>
  <c r="BE9" i="5"/>
  <c r="BE8" i="5"/>
  <c r="BE7" i="5"/>
  <c r="BE6" i="5"/>
  <c r="BE5" i="5"/>
  <c r="BH25" i="5"/>
  <c r="BE4" i="5"/>
  <c r="AW3" i="5"/>
  <c r="AX3" i="5" s="1"/>
  <c r="AY3" i="5" s="1"/>
  <c r="AZ3" i="5" s="1"/>
  <c r="BA3" i="5" s="1"/>
  <c r="BB3" i="5" s="1"/>
  <c r="BC3" i="5" s="1"/>
  <c r="BD3" i="5" s="1"/>
  <c r="AT24" i="5"/>
  <c r="AQ24" i="5"/>
  <c r="AT23" i="5"/>
  <c r="AQ23" i="5"/>
  <c r="AT22" i="5"/>
  <c r="AQ22" i="5"/>
  <c r="AT21" i="5"/>
  <c r="AQ21" i="5"/>
  <c r="AT20" i="5"/>
  <c r="AQ20" i="5"/>
  <c r="AT19" i="5"/>
  <c r="AQ19" i="5"/>
  <c r="AT18" i="5"/>
  <c r="AQ18" i="5"/>
  <c r="AT17" i="5"/>
  <c r="AQ17" i="5"/>
  <c r="AT16" i="5"/>
  <c r="AQ16" i="5"/>
  <c r="AT15" i="5"/>
  <c r="AQ15" i="5"/>
  <c r="AT14" i="5"/>
  <c r="AQ14" i="5"/>
  <c r="AT13" i="5"/>
  <c r="AQ13" i="5"/>
  <c r="AT12" i="5"/>
  <c r="AQ12" i="5"/>
  <c r="AQ11" i="5"/>
  <c r="AQ10" i="5"/>
  <c r="AQ9" i="5"/>
  <c r="AQ8" i="5"/>
  <c r="AQ7" i="5"/>
  <c r="AQ6" i="5"/>
  <c r="AQ5" i="5"/>
  <c r="AT25" i="5"/>
  <c r="AQ4" i="5"/>
  <c r="AI3" i="5"/>
  <c r="AJ3" i="5" s="1"/>
  <c r="AK3" i="5" s="1"/>
  <c r="AL3" i="5" s="1"/>
  <c r="AM3" i="5" s="1"/>
  <c r="AN3" i="5" s="1"/>
  <c r="AO3" i="5" s="1"/>
  <c r="AP3" i="5" s="1"/>
  <c r="AF24" i="5"/>
  <c r="AC24" i="5"/>
  <c r="AF23" i="5"/>
  <c r="AC23" i="5"/>
  <c r="AF22" i="5"/>
  <c r="AC22" i="5"/>
  <c r="AF21" i="5"/>
  <c r="AC21" i="5"/>
  <c r="AF20" i="5"/>
  <c r="AC20" i="5"/>
  <c r="AF19" i="5"/>
  <c r="AC19" i="5"/>
  <c r="AF18" i="5"/>
  <c r="AC18" i="5"/>
  <c r="AF17" i="5"/>
  <c r="AC17" i="5"/>
  <c r="AF16" i="5"/>
  <c r="AC16" i="5"/>
  <c r="AF15" i="5"/>
  <c r="AC15" i="5"/>
  <c r="AF14" i="5"/>
  <c r="AC14" i="5"/>
  <c r="AF13" i="5"/>
  <c r="AC13" i="5"/>
  <c r="AF12" i="5"/>
  <c r="AC12" i="5"/>
  <c r="AF11" i="5"/>
  <c r="AC11" i="5"/>
  <c r="AF10" i="5"/>
  <c r="AC10" i="5"/>
  <c r="AF9" i="5"/>
  <c r="AC9" i="5"/>
  <c r="AF8" i="5"/>
  <c r="AC8" i="5"/>
  <c r="AF7" i="5"/>
  <c r="AC7" i="5"/>
  <c r="AF6" i="5"/>
  <c r="AC6" i="5"/>
  <c r="AF5" i="5"/>
  <c r="AC5" i="5"/>
  <c r="AF4" i="5"/>
  <c r="AF25" i="5" s="1"/>
  <c r="AC4" i="5"/>
  <c r="U3" i="5"/>
  <c r="V3" i="5" s="1"/>
  <c r="W3" i="5" s="1"/>
  <c r="X3" i="5" s="1"/>
  <c r="Y3" i="5" s="1"/>
  <c r="Z3" i="5" s="1"/>
  <c r="AA3" i="5" s="1"/>
  <c r="AB3" i="5" s="1"/>
  <c r="BH20" i="6"/>
  <c r="BE20" i="6"/>
  <c r="BH19" i="6"/>
  <c r="BE19" i="6"/>
  <c r="BH18" i="6"/>
  <c r="BE18" i="6"/>
  <c r="BH17" i="6"/>
  <c r="BE17" i="6"/>
  <c r="BH16" i="6"/>
  <c r="BE16" i="6"/>
  <c r="BH15" i="6"/>
  <c r="BE15" i="6"/>
  <c r="BH14" i="6"/>
  <c r="BE14" i="6"/>
  <c r="BH13" i="6"/>
  <c r="BE13" i="6"/>
  <c r="BH12" i="6"/>
  <c r="BE12" i="6"/>
  <c r="BH11" i="6"/>
  <c r="BE11" i="6"/>
  <c r="BH10" i="6"/>
  <c r="BE10" i="6"/>
  <c r="BH9" i="6"/>
  <c r="BE9" i="6"/>
  <c r="BH8" i="6"/>
  <c r="BE8" i="6"/>
  <c r="BH7" i="6"/>
  <c r="BE7" i="6"/>
  <c r="BH6" i="6"/>
  <c r="BE6" i="6"/>
  <c r="BH5" i="6"/>
  <c r="BE5" i="6"/>
  <c r="BH4" i="6"/>
  <c r="BE4" i="6"/>
  <c r="AW3" i="6"/>
  <c r="AX3" i="6" s="1"/>
  <c r="AY3" i="6" s="1"/>
  <c r="AZ3" i="6" s="1"/>
  <c r="BA3" i="6" s="1"/>
  <c r="BB3" i="6" s="1"/>
  <c r="BC3" i="6" s="1"/>
  <c r="BD3" i="6" s="1"/>
  <c r="AT20" i="6"/>
  <c r="AQ20" i="6"/>
  <c r="AT19" i="6"/>
  <c r="AQ19" i="6"/>
  <c r="AT18" i="6"/>
  <c r="AQ18" i="6"/>
  <c r="AT17" i="6"/>
  <c r="AQ17" i="6"/>
  <c r="AT16" i="6"/>
  <c r="AQ16" i="6"/>
  <c r="AT15" i="6"/>
  <c r="AQ15" i="6"/>
  <c r="AT14" i="6"/>
  <c r="AQ14" i="6"/>
  <c r="AT13" i="6"/>
  <c r="AQ13" i="6"/>
  <c r="AT12" i="6"/>
  <c r="AQ12" i="6"/>
  <c r="AT11" i="6"/>
  <c r="AQ11" i="6"/>
  <c r="AT10" i="6"/>
  <c r="AQ10" i="6"/>
  <c r="AT9" i="6"/>
  <c r="AQ9" i="6"/>
  <c r="AT8" i="6"/>
  <c r="AQ8" i="6"/>
  <c r="AT7" i="6"/>
  <c r="AQ7" i="6"/>
  <c r="AT6" i="6"/>
  <c r="AQ6" i="6"/>
  <c r="AT5" i="6"/>
  <c r="AQ5" i="6"/>
  <c r="AT4" i="6"/>
  <c r="AQ4" i="6"/>
  <c r="AI3" i="6"/>
  <c r="AJ3" i="6" s="1"/>
  <c r="AK3" i="6" s="1"/>
  <c r="AL3" i="6" s="1"/>
  <c r="AM3" i="6" s="1"/>
  <c r="AN3" i="6" s="1"/>
  <c r="AO3" i="6" s="1"/>
  <c r="AP3" i="6" s="1"/>
  <c r="AF20" i="6"/>
  <c r="AC20" i="6"/>
  <c r="AF19" i="6"/>
  <c r="AC19" i="6"/>
  <c r="AF18" i="6"/>
  <c r="AC18" i="6"/>
  <c r="AF17" i="6"/>
  <c r="AC17" i="6"/>
  <c r="AF16" i="6"/>
  <c r="AC16" i="6"/>
  <c r="AF15" i="6"/>
  <c r="AC15" i="6"/>
  <c r="AF14" i="6"/>
  <c r="AC14" i="6"/>
  <c r="AF13" i="6"/>
  <c r="AC13" i="6"/>
  <c r="AF12" i="6"/>
  <c r="AC12" i="6"/>
  <c r="AF11" i="6"/>
  <c r="AC11" i="6"/>
  <c r="AF10" i="6"/>
  <c r="AC10" i="6"/>
  <c r="AF9" i="6"/>
  <c r="AC9" i="6"/>
  <c r="AF8" i="6"/>
  <c r="AC8" i="6"/>
  <c r="AF7" i="6"/>
  <c r="AC7" i="6"/>
  <c r="AF6" i="6"/>
  <c r="AC6" i="6"/>
  <c r="AF5" i="6"/>
  <c r="AC5" i="6"/>
  <c r="AF4" i="6"/>
  <c r="AC4" i="6"/>
  <c r="U3" i="6"/>
  <c r="V3" i="6" s="1"/>
  <c r="W3" i="6" s="1"/>
  <c r="X3" i="6" s="1"/>
  <c r="Y3" i="6" s="1"/>
  <c r="Z3" i="6" s="1"/>
  <c r="AA3" i="6" s="1"/>
  <c r="AB3" i="6" s="1"/>
  <c r="O9" i="6"/>
  <c r="R23" i="7"/>
  <c r="O23" i="7"/>
  <c r="R22" i="7"/>
  <c r="O22" i="7"/>
  <c r="R21" i="7"/>
  <c r="O21" i="7"/>
  <c r="R20" i="7"/>
  <c r="O20" i="7"/>
  <c r="R19" i="7"/>
  <c r="O19" i="7"/>
  <c r="R18" i="7"/>
  <c r="O18" i="7"/>
  <c r="R17" i="7"/>
  <c r="O17" i="7"/>
  <c r="R16" i="7"/>
  <c r="O16" i="7"/>
  <c r="R15" i="7"/>
  <c r="O15" i="7"/>
  <c r="R14" i="7"/>
  <c r="O14" i="7"/>
  <c r="R13" i="7"/>
  <c r="O13" i="7"/>
  <c r="R12" i="7"/>
  <c r="O12" i="7"/>
  <c r="R11" i="7"/>
  <c r="O11" i="7"/>
  <c r="R10" i="7"/>
  <c r="O10" i="7"/>
  <c r="R9" i="7"/>
  <c r="R24" i="7" s="1"/>
  <c r="R7" i="4" s="1"/>
  <c r="O9" i="7"/>
  <c r="O8" i="7"/>
  <c r="O7" i="7"/>
  <c r="O6" i="7"/>
  <c r="O5" i="7"/>
  <c r="O4" i="7"/>
  <c r="G3" i="7"/>
  <c r="H3" i="7" s="1"/>
  <c r="I3" i="7" s="1"/>
  <c r="J3" i="7" s="1"/>
  <c r="K3" i="7" s="1"/>
  <c r="L3" i="7" s="1"/>
  <c r="M3" i="7" s="1"/>
  <c r="N3" i="7" s="1"/>
  <c r="R20" i="6"/>
  <c r="O20" i="6"/>
  <c r="R19" i="6"/>
  <c r="O19" i="6"/>
  <c r="R18" i="6"/>
  <c r="O18" i="6"/>
  <c r="R17" i="6"/>
  <c r="O17" i="6"/>
  <c r="R16" i="6"/>
  <c r="O16" i="6"/>
  <c r="R15" i="6"/>
  <c r="O15" i="6"/>
  <c r="R14" i="6"/>
  <c r="O14" i="6"/>
  <c r="R13" i="6"/>
  <c r="O13" i="6"/>
  <c r="R12" i="6"/>
  <c r="O12" i="6"/>
  <c r="R11" i="6"/>
  <c r="O11" i="6"/>
  <c r="R10" i="6"/>
  <c r="O10" i="6"/>
  <c r="R9" i="6"/>
  <c r="R8" i="6"/>
  <c r="O8" i="6"/>
  <c r="R7" i="6"/>
  <c r="O7" i="6"/>
  <c r="R6" i="6"/>
  <c r="O6" i="6"/>
  <c r="R5" i="6"/>
  <c r="O5" i="6"/>
  <c r="R4" i="6"/>
  <c r="O4" i="6"/>
  <c r="G3" i="6"/>
  <c r="H3" i="6" s="1"/>
  <c r="I3" i="6" s="1"/>
  <c r="J3" i="6" s="1"/>
  <c r="K3" i="6" s="1"/>
  <c r="L3" i="6" s="1"/>
  <c r="M3" i="6" s="1"/>
  <c r="N3" i="6" s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4" i="5"/>
  <c r="G3" i="5"/>
  <c r="H3" i="5" s="1"/>
  <c r="I3" i="5" s="1"/>
  <c r="J3" i="5" s="1"/>
  <c r="K3" i="5" s="1"/>
  <c r="L3" i="5" s="1"/>
  <c r="M3" i="5" s="1"/>
  <c r="N3" i="5" s="1"/>
  <c r="AF24" i="7" l="1"/>
  <c r="R8" i="4" s="1"/>
  <c r="AT24" i="7"/>
  <c r="R9" i="4" s="1"/>
  <c r="BH24" i="7"/>
  <c r="R10" i="4" s="1"/>
  <c r="BH21" i="6"/>
  <c r="Q10" i="4" s="1"/>
  <c r="L11" i="4" s="1"/>
  <c r="AT21" i="6"/>
  <c r="Q9" i="4" s="1"/>
  <c r="L10" i="4" s="1"/>
  <c r="AF21" i="6"/>
  <c r="Q8" i="4" s="1"/>
  <c r="L9" i="4" s="1"/>
  <c r="R21" i="6"/>
  <c r="Q7" i="4" s="1"/>
  <c r="L8" i="4" s="1"/>
  <c r="R2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Schivani</author>
  </authors>
  <commentList>
    <comment ref="E9" authorId="0" shapeId="0" xr:uid="{6D28B22F-B871-44E2-95FE-D2F2468FA21C}">
      <text>
        <r>
          <rPr>
            <b/>
            <sz val="9"/>
            <color indexed="81"/>
            <rFont val="Segoe UI"/>
            <family val="2"/>
          </rPr>
          <t>Vem de outra cidade e o primeiro ônibus que saí só chega na escola no primeiro horário.</t>
        </r>
      </text>
    </comment>
    <comment ref="I22" authorId="0" shapeId="0" xr:uid="{5620DB25-DA7D-47CA-A705-CFA2F00964A9}">
      <text>
        <r>
          <rPr>
            <b/>
            <sz val="9"/>
            <color indexed="81"/>
            <rFont val="Segoe UI"/>
            <family val="2"/>
          </rPr>
          <t>Justificada com atestado (doença)</t>
        </r>
      </text>
    </comment>
  </commentList>
</comments>
</file>

<file path=xl/sharedStrings.xml><?xml version="1.0" encoding="utf-8"?>
<sst xmlns="http://schemas.openxmlformats.org/spreadsheetml/2006/main" count="160" uniqueCount="82">
  <si>
    <t>1º ano A</t>
  </si>
  <si>
    <t>2º ano A</t>
  </si>
  <si>
    <t>3º ano A</t>
  </si>
  <si>
    <t>Turma 1</t>
  </si>
  <si>
    <t>1º ano</t>
  </si>
  <si>
    <t>2º ano</t>
  </si>
  <si>
    <t>3º ano</t>
  </si>
  <si>
    <t>1° bimestre</t>
  </si>
  <si>
    <t>2º bimestre</t>
  </si>
  <si>
    <t>3º bimestre</t>
  </si>
  <si>
    <t>4º bimestre</t>
  </si>
  <si>
    <t>ALUNOS</t>
  </si>
  <si>
    <t>Ana Paula Lacerda</t>
  </si>
  <si>
    <t>Alice Moraes</t>
  </si>
  <si>
    <t>Alberto Junior</t>
  </si>
  <si>
    <t>Bernardo Campos</t>
  </si>
  <si>
    <t>Benjamin Carvalho</t>
  </si>
  <si>
    <t>Carlos Henrique Duarte</t>
  </si>
  <si>
    <t>Denise Fraga</t>
  </si>
  <si>
    <t>Elis Regina Medeiros</t>
  </si>
  <si>
    <t>Fábio Alves</t>
  </si>
  <si>
    <t>Henrique Matias</t>
  </si>
  <si>
    <t>Ivonete da Silva</t>
  </si>
  <si>
    <t>João Maria da Silva</t>
  </si>
  <si>
    <t>João Pedro Medeiros</t>
  </si>
  <si>
    <t>José Francisco Alves</t>
  </si>
  <si>
    <t>Jussara Cardoso</t>
  </si>
  <si>
    <t>Karla Dias</t>
  </si>
  <si>
    <t>Maria Conceição Mota</t>
  </si>
  <si>
    <t>Maria Eduarda Dantas</t>
  </si>
  <si>
    <t>Pedro Henrique Silva</t>
  </si>
  <si>
    <t>Ricardo Santos</t>
  </si>
  <si>
    <t>Solange Almeida</t>
  </si>
  <si>
    <t xml:space="preserve">Média </t>
  </si>
  <si>
    <t>Total Faltas</t>
  </si>
  <si>
    <t>MÉDIA 1º BIMESTRE</t>
  </si>
  <si>
    <t>FALTAS 1º BIMESTRE</t>
  </si>
  <si>
    <t>Atv.1</t>
  </si>
  <si>
    <t>Atv.2</t>
  </si>
  <si>
    <t>Média artirmética da turma:</t>
  </si>
  <si>
    <t>Abgail Alves</t>
  </si>
  <si>
    <t>Ana Maria Braga</t>
  </si>
  <si>
    <t>Alessandro da Silva</t>
  </si>
  <si>
    <t>Alexandre Moraes</t>
  </si>
  <si>
    <t>Bruno Garcia</t>
  </si>
  <si>
    <t>Carlos Eduardo Morais</t>
  </si>
  <si>
    <t>Douglas Sampaio</t>
  </si>
  <si>
    <t>Elthon Jhon da Silva</t>
  </si>
  <si>
    <t>Fernanda Ribeiro</t>
  </si>
  <si>
    <t>Henrique Alves</t>
  </si>
  <si>
    <t>Ivonildo Miranda</t>
  </si>
  <si>
    <t>Marta Suplicy</t>
  </si>
  <si>
    <t>Milton Alves</t>
  </si>
  <si>
    <t>Neide Dantas</t>
  </si>
  <si>
    <t>Zacarias Assunção</t>
  </si>
  <si>
    <t>Zuza Albuquerque</t>
  </si>
  <si>
    <t>Berenice da Silva</t>
  </si>
  <si>
    <t>Bruna Cardoso</t>
  </si>
  <si>
    <t>Francisco Xavier</t>
  </si>
  <si>
    <t>Francisca Raimunda Alves</t>
  </si>
  <si>
    <t>Guilherme Garcia</t>
  </si>
  <si>
    <t>Iran Abreu Mendes</t>
  </si>
  <si>
    <t>Ivonildo Rego</t>
  </si>
  <si>
    <t>Ivan Matos</t>
  </si>
  <si>
    <t>Fábio Santos</t>
  </si>
  <si>
    <t>Matheus Trajano</t>
  </si>
  <si>
    <t>Matheus Garcia</t>
  </si>
  <si>
    <t>Mateus Vital</t>
  </si>
  <si>
    <t>Otávio Mesquita</t>
  </si>
  <si>
    <t>Patrícia Menezes</t>
  </si>
  <si>
    <t>Paulo Dantas</t>
  </si>
  <si>
    <t>Renato Cunha</t>
  </si>
  <si>
    <t>Sandro Pimentel</t>
  </si>
  <si>
    <t>Saulo Alves</t>
  </si>
  <si>
    <t>Tatiane Medeiros</t>
  </si>
  <si>
    <t>Vatenor da Silva</t>
  </si>
  <si>
    <t>FALTAS 2º BIMESTRE</t>
  </si>
  <si>
    <t>MÉDIA 2º BIMESTRE</t>
  </si>
  <si>
    <t>FALTAS 3º BIMESTRE</t>
  </si>
  <si>
    <t>MÉDIA 3º BIMESTRE</t>
  </si>
  <si>
    <t>FALTAS 4º BIMESTRE</t>
  </si>
  <si>
    <t>MÉDIA 4º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</si>
</sst>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1" xfId="0" applyFill="1" applyBorder="1"/>
    <xf numFmtId="0" fontId="0" fillId="0" borderId="0" xfId="0" applyAlignment="1">
      <alignment horizontal="right"/>
    </xf>
    <xf numFmtId="0" fontId="1" fillId="0" borderId="1" xfId="0" applyFont="1" applyBorder="1"/>
    <xf numFmtId="16" fontId="1" fillId="2" borderId="1" xfId="0" applyNumberFormat="1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 wrapText="1"/>
    </xf>
    <xf numFmtId="16" fontId="1" fillId="2" borderId="6" xfId="0" applyNumberFormat="1" applyFont="1" applyFill="1" applyBorder="1" applyAlignment="1">
      <alignment horizontal="center" wrapText="1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INÍCIO!$K$7</c:f>
              <c:strCache>
                <c:ptCount val="1"/>
                <c:pt idx="0">
                  <c:v>1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INÍCIO!$J$8:$J$11</c:f>
              <c:strCache>
                <c:ptCount val="4"/>
                <c:pt idx="0">
                  <c:v>1° bimestre</c:v>
                </c:pt>
                <c:pt idx="1">
                  <c:v>2º bimestre</c:v>
                </c:pt>
                <c:pt idx="2">
                  <c:v>3º bimestre</c:v>
                </c:pt>
                <c:pt idx="3">
                  <c:v>4º bimestre</c:v>
                </c:pt>
              </c:strCache>
            </c:strRef>
          </c:cat>
          <c:val>
            <c:numRef>
              <c:f>INÍCIO!$K$8:$K$11</c:f>
              <c:numCache>
                <c:formatCode>General</c:formatCode>
                <c:ptCount val="4"/>
                <c:pt idx="0">
                  <c:v>8.4190476190476193</c:v>
                </c:pt>
                <c:pt idx="1">
                  <c:v>8.4190476190476193</c:v>
                </c:pt>
                <c:pt idx="2">
                  <c:v>7.6892857142857141</c:v>
                </c:pt>
                <c:pt idx="3">
                  <c:v>7.7976190476190474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7-4BC9-9F82-E26259C6AE05}"/>
            </c:ext>
          </c:extLst>
        </c:ser>
        <c:ser>
          <c:idx val="1"/>
          <c:order val="1"/>
          <c:tx>
            <c:strRef>
              <c:f>INÍCIO!$L$7</c:f>
              <c:strCache>
                <c:ptCount val="1"/>
                <c:pt idx="0">
                  <c:v>1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INÍCIO!$J$8:$J$11</c:f>
              <c:strCache>
                <c:ptCount val="4"/>
                <c:pt idx="0">
                  <c:v>1° bimestre</c:v>
                </c:pt>
                <c:pt idx="1">
                  <c:v>2º bimestre</c:v>
                </c:pt>
                <c:pt idx="2">
                  <c:v>3º bimestre</c:v>
                </c:pt>
                <c:pt idx="3">
                  <c:v>4º bimestre</c:v>
                </c:pt>
              </c:strCache>
            </c:strRef>
          </c:cat>
          <c:val>
            <c:numRef>
              <c:f>INÍCIO!$L$8:$L$11</c:f>
              <c:numCache>
                <c:formatCode>General</c:formatCode>
                <c:ptCount val="4"/>
                <c:pt idx="0">
                  <c:v>8.4190476190476193</c:v>
                </c:pt>
                <c:pt idx="1">
                  <c:v>8.4190476190476193</c:v>
                </c:pt>
                <c:pt idx="2">
                  <c:v>7.6892857142857141</c:v>
                </c:pt>
                <c:pt idx="3">
                  <c:v>7.7976190476190474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7-4BC9-9F82-E26259C6AE05}"/>
            </c:ext>
          </c:extLst>
        </c:ser>
        <c:ser>
          <c:idx val="2"/>
          <c:order val="2"/>
          <c:tx>
            <c:strRef>
              <c:f>INÍCIO!$M$7</c:f>
              <c:strCache>
                <c:ptCount val="1"/>
                <c:pt idx="0">
                  <c:v>2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INÍCIO!$J$8:$J$11</c:f>
              <c:strCache>
                <c:ptCount val="4"/>
                <c:pt idx="0">
                  <c:v>1° bimestre</c:v>
                </c:pt>
                <c:pt idx="1">
                  <c:v>2º bimestre</c:v>
                </c:pt>
                <c:pt idx="2">
                  <c:v>3º bimestre</c:v>
                </c:pt>
                <c:pt idx="3">
                  <c:v>4º bimestre</c:v>
                </c:pt>
              </c:strCache>
            </c:strRef>
          </c:cat>
          <c:val>
            <c:numRef>
              <c:f>INÍCIO!$M$8:$M$11</c:f>
              <c:numCache>
                <c:formatCode>General</c:formatCode>
                <c:ptCount val="4"/>
                <c:pt idx="0">
                  <c:v>6.4264705882352944</c:v>
                </c:pt>
                <c:pt idx="1">
                  <c:v>7.1000000000000005</c:v>
                </c:pt>
                <c:pt idx="2">
                  <c:v>5.2205882352941178</c:v>
                </c:pt>
                <c:pt idx="3">
                  <c:v>6.5294117647058822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7-4BC9-9F82-E26259C6A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483728"/>
        <c:axId val="510481104"/>
      </c:lineChart>
      <c:catAx>
        <c:axId val="5104837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481104"/>
        <c:crosses val="autoZero"/>
        <c:auto val="1"/>
        <c:lblAlgn val="ctr"/>
        <c:lblOffset val="100"/>
        <c:noMultiLvlLbl val="0"/>
      </c:catAx>
      <c:valAx>
        <c:axId val="510481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4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Faltas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'3º ano A'!$E$4:$E$23</c:f>
              <c:strCache>
                <c:ptCount val="20"/>
                <c:pt idx="0">
                  <c:v>Berenice da Silva</c:v>
                </c:pt>
                <c:pt idx="1">
                  <c:v>Bruna Cardoso</c:v>
                </c:pt>
                <c:pt idx="2">
                  <c:v>Francisco Xavier</c:v>
                </c:pt>
                <c:pt idx="3">
                  <c:v>Francisca Raimunda Alves</c:v>
                </c:pt>
                <c:pt idx="4">
                  <c:v>Guilherme Garcia</c:v>
                </c:pt>
                <c:pt idx="5">
                  <c:v>Iran Abreu Mendes</c:v>
                </c:pt>
                <c:pt idx="6">
                  <c:v>Ivonildo Rego</c:v>
                </c:pt>
                <c:pt idx="7">
                  <c:v>Ivan Matos</c:v>
                </c:pt>
                <c:pt idx="8">
                  <c:v>Fábio Santos</c:v>
                </c:pt>
                <c:pt idx="9">
                  <c:v>Matheus Trajano</c:v>
                </c:pt>
                <c:pt idx="10">
                  <c:v>Matheus Garcia</c:v>
                </c:pt>
                <c:pt idx="11">
                  <c:v>Mateus Vital</c:v>
                </c:pt>
                <c:pt idx="12">
                  <c:v>Otávio Mesquita</c:v>
                </c:pt>
                <c:pt idx="13">
                  <c:v>Patrícia Menezes</c:v>
                </c:pt>
                <c:pt idx="14">
                  <c:v>Paulo Dantas</c:v>
                </c:pt>
                <c:pt idx="15">
                  <c:v>Renato Cunha</c:v>
                </c:pt>
                <c:pt idx="16">
                  <c:v>Sandro Pimentel</c:v>
                </c:pt>
                <c:pt idx="17">
                  <c:v>Saulo Alves</c:v>
                </c:pt>
                <c:pt idx="18">
                  <c:v>Tatiane Medeiros</c:v>
                </c:pt>
                <c:pt idx="19">
                  <c:v>Vatenor da Silva</c:v>
                </c:pt>
              </c:strCache>
            </c:strRef>
          </c:cat>
          <c:val>
            <c:numRef>
              <c:f>'3º ano A'!$O$4:$O$23</c:f>
              <c:numCache>
                <c:formatCode>General</c:formatCode>
                <c:ptCount val="20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87C-BAF3-8EA3AE48D782}"/>
            </c:ext>
          </c:extLst>
        </c:ser>
        <c:ser>
          <c:idx val="1"/>
          <c:order val="1"/>
          <c:tx>
            <c:v>Médias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'3º ano A'!$E$4:$E$23</c:f>
              <c:strCache>
                <c:ptCount val="20"/>
                <c:pt idx="0">
                  <c:v>Berenice da Silva</c:v>
                </c:pt>
                <c:pt idx="1">
                  <c:v>Bruna Cardoso</c:v>
                </c:pt>
                <c:pt idx="2">
                  <c:v>Francisco Xavier</c:v>
                </c:pt>
                <c:pt idx="3">
                  <c:v>Francisca Raimunda Alves</c:v>
                </c:pt>
                <c:pt idx="4">
                  <c:v>Guilherme Garcia</c:v>
                </c:pt>
                <c:pt idx="5">
                  <c:v>Iran Abreu Mendes</c:v>
                </c:pt>
                <c:pt idx="6">
                  <c:v>Ivonildo Rego</c:v>
                </c:pt>
                <c:pt idx="7">
                  <c:v>Ivan Matos</c:v>
                </c:pt>
                <c:pt idx="8">
                  <c:v>Fábio Santos</c:v>
                </c:pt>
                <c:pt idx="9">
                  <c:v>Matheus Trajano</c:v>
                </c:pt>
                <c:pt idx="10">
                  <c:v>Matheus Garcia</c:v>
                </c:pt>
                <c:pt idx="11">
                  <c:v>Mateus Vital</c:v>
                </c:pt>
                <c:pt idx="12">
                  <c:v>Otávio Mesquita</c:v>
                </c:pt>
                <c:pt idx="13">
                  <c:v>Patrícia Menezes</c:v>
                </c:pt>
                <c:pt idx="14">
                  <c:v>Paulo Dantas</c:v>
                </c:pt>
                <c:pt idx="15">
                  <c:v>Renato Cunha</c:v>
                </c:pt>
                <c:pt idx="16">
                  <c:v>Sandro Pimentel</c:v>
                </c:pt>
                <c:pt idx="17">
                  <c:v>Saulo Alves</c:v>
                </c:pt>
                <c:pt idx="18">
                  <c:v>Tatiane Medeiros</c:v>
                </c:pt>
                <c:pt idx="19">
                  <c:v>Vatenor da Silva</c:v>
                </c:pt>
              </c:strCache>
            </c:strRef>
          </c:cat>
          <c:val>
            <c:numRef>
              <c:f>'3º ano A'!$R$4:$R$23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>
                  <c:v>9.15</c:v>
                </c:pt>
                <c:pt idx="7">
                  <c:v>8.25</c:v>
                </c:pt>
                <c:pt idx="8">
                  <c:v>9.4499999999999993</c:v>
                </c:pt>
                <c:pt idx="9">
                  <c:v>9</c:v>
                </c:pt>
                <c:pt idx="10">
                  <c:v>6.55</c:v>
                </c:pt>
                <c:pt idx="11">
                  <c:v>8.5</c:v>
                </c:pt>
                <c:pt idx="12">
                  <c:v>8.5</c:v>
                </c:pt>
                <c:pt idx="13">
                  <c:v>8</c:v>
                </c:pt>
                <c:pt idx="14">
                  <c:v>8.3000000000000007</c:v>
                </c:pt>
                <c:pt idx="15">
                  <c:v>8.5</c:v>
                </c:pt>
                <c:pt idx="16">
                  <c:v>9</c:v>
                </c:pt>
                <c:pt idx="17">
                  <c:v>7.75</c:v>
                </c:pt>
                <c:pt idx="18">
                  <c:v>9.5</c:v>
                </c:pt>
                <c:pt idx="1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1-487C-BAF3-8EA3AE48D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158336"/>
        <c:axId val="448161616"/>
      </c:barChart>
      <c:catAx>
        <c:axId val="44815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8161616"/>
        <c:crosses val="autoZero"/>
        <c:auto val="1"/>
        <c:lblAlgn val="ctr"/>
        <c:lblOffset val="100"/>
        <c:noMultiLvlLbl val="0"/>
      </c:catAx>
      <c:valAx>
        <c:axId val="44816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815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Faltas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'3º ano A'!$E$4:$E$23</c:f>
              <c:strCache>
                <c:ptCount val="20"/>
                <c:pt idx="0">
                  <c:v>Berenice da Silva</c:v>
                </c:pt>
                <c:pt idx="1">
                  <c:v>Bruna Cardoso</c:v>
                </c:pt>
                <c:pt idx="2">
                  <c:v>Francisco Xavier</c:v>
                </c:pt>
                <c:pt idx="3">
                  <c:v>Francisca Raimunda Alves</c:v>
                </c:pt>
                <c:pt idx="4">
                  <c:v>Guilherme Garcia</c:v>
                </c:pt>
                <c:pt idx="5">
                  <c:v>Iran Abreu Mendes</c:v>
                </c:pt>
                <c:pt idx="6">
                  <c:v>Ivonildo Rego</c:v>
                </c:pt>
                <c:pt idx="7">
                  <c:v>Ivan Matos</c:v>
                </c:pt>
                <c:pt idx="8">
                  <c:v>Fábio Santos</c:v>
                </c:pt>
                <c:pt idx="9">
                  <c:v>Matheus Trajano</c:v>
                </c:pt>
                <c:pt idx="10">
                  <c:v>Matheus Garcia</c:v>
                </c:pt>
                <c:pt idx="11">
                  <c:v>Mateus Vital</c:v>
                </c:pt>
                <c:pt idx="12">
                  <c:v>Otávio Mesquita</c:v>
                </c:pt>
                <c:pt idx="13">
                  <c:v>Patrícia Menezes</c:v>
                </c:pt>
                <c:pt idx="14">
                  <c:v>Paulo Dantas</c:v>
                </c:pt>
                <c:pt idx="15">
                  <c:v>Renato Cunha</c:v>
                </c:pt>
                <c:pt idx="16">
                  <c:v>Sandro Pimentel</c:v>
                </c:pt>
                <c:pt idx="17">
                  <c:v>Saulo Alves</c:v>
                </c:pt>
                <c:pt idx="18">
                  <c:v>Tatiane Medeiros</c:v>
                </c:pt>
                <c:pt idx="19">
                  <c:v>Vatenor da Silva</c:v>
                </c:pt>
              </c:strCache>
            </c:strRef>
          </c:cat>
          <c:val>
            <c:numRef>
              <c:f>'3º ano A'!$AC$4:$AC$23</c:f>
              <c:numCache>
                <c:formatCode>General</c:formatCode>
                <c:ptCount val="20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A-4DE5-809F-076DB19174A6}"/>
            </c:ext>
          </c:extLst>
        </c:ser>
        <c:ser>
          <c:idx val="1"/>
          <c:order val="1"/>
          <c:tx>
            <c:v>Médias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'3º ano A'!$E$4:$E$23</c:f>
              <c:strCache>
                <c:ptCount val="20"/>
                <c:pt idx="0">
                  <c:v>Berenice da Silva</c:v>
                </c:pt>
                <c:pt idx="1">
                  <c:v>Bruna Cardoso</c:v>
                </c:pt>
                <c:pt idx="2">
                  <c:v>Francisco Xavier</c:v>
                </c:pt>
                <c:pt idx="3">
                  <c:v>Francisca Raimunda Alves</c:v>
                </c:pt>
                <c:pt idx="4">
                  <c:v>Guilherme Garcia</c:v>
                </c:pt>
                <c:pt idx="5">
                  <c:v>Iran Abreu Mendes</c:v>
                </c:pt>
                <c:pt idx="6">
                  <c:v>Ivonildo Rego</c:v>
                </c:pt>
                <c:pt idx="7">
                  <c:v>Ivan Matos</c:v>
                </c:pt>
                <c:pt idx="8">
                  <c:v>Fábio Santos</c:v>
                </c:pt>
                <c:pt idx="9">
                  <c:v>Matheus Trajano</c:v>
                </c:pt>
                <c:pt idx="10">
                  <c:v>Matheus Garcia</c:v>
                </c:pt>
                <c:pt idx="11">
                  <c:v>Mateus Vital</c:v>
                </c:pt>
                <c:pt idx="12">
                  <c:v>Otávio Mesquita</c:v>
                </c:pt>
                <c:pt idx="13">
                  <c:v>Patrícia Menezes</c:v>
                </c:pt>
                <c:pt idx="14">
                  <c:v>Paulo Dantas</c:v>
                </c:pt>
                <c:pt idx="15">
                  <c:v>Renato Cunha</c:v>
                </c:pt>
                <c:pt idx="16">
                  <c:v>Sandro Pimentel</c:v>
                </c:pt>
                <c:pt idx="17">
                  <c:v>Saulo Alves</c:v>
                </c:pt>
                <c:pt idx="18">
                  <c:v>Tatiane Medeiros</c:v>
                </c:pt>
                <c:pt idx="19">
                  <c:v>Vatenor da Silva</c:v>
                </c:pt>
              </c:strCache>
            </c:strRef>
          </c:cat>
          <c:val>
            <c:numRef>
              <c:f>'3º ano A'!$AF$4:$AF$23</c:f>
              <c:numCache>
                <c:formatCode>General</c:formatCode>
                <c:ptCount val="20"/>
                <c:pt idx="0">
                  <c:v>9</c:v>
                </c:pt>
                <c:pt idx="1">
                  <c:v>9.8000000000000007</c:v>
                </c:pt>
                <c:pt idx="2">
                  <c:v>9.9</c:v>
                </c:pt>
                <c:pt idx="3">
                  <c:v>9.5</c:v>
                </c:pt>
                <c:pt idx="4">
                  <c:v>9</c:v>
                </c:pt>
                <c:pt idx="5">
                  <c:v>9</c:v>
                </c:pt>
                <c:pt idx="6">
                  <c:v>9.1999999999999993</c:v>
                </c:pt>
                <c:pt idx="7">
                  <c:v>9.5</c:v>
                </c:pt>
                <c:pt idx="8">
                  <c:v>9.5</c:v>
                </c:pt>
                <c:pt idx="9">
                  <c:v>9.9</c:v>
                </c:pt>
                <c:pt idx="10">
                  <c:v>9.8000000000000007</c:v>
                </c:pt>
                <c:pt idx="11">
                  <c:v>9.9</c:v>
                </c:pt>
                <c:pt idx="12">
                  <c:v>9.9</c:v>
                </c:pt>
                <c:pt idx="13">
                  <c:v>9</c:v>
                </c:pt>
                <c:pt idx="14">
                  <c:v>9.5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9.5</c:v>
                </c:pt>
                <c:pt idx="19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A-4DE5-809F-076DB1917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712992"/>
        <c:axId val="453720864"/>
      </c:barChart>
      <c:catAx>
        <c:axId val="45371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720864"/>
        <c:crosses val="autoZero"/>
        <c:auto val="1"/>
        <c:lblAlgn val="ctr"/>
        <c:lblOffset val="100"/>
        <c:noMultiLvlLbl val="0"/>
      </c:catAx>
      <c:valAx>
        <c:axId val="45372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71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fmlaLink="$K$7" fmlaRange="$F$3:$F$5" noThreeD="1" sel="1" val="0"/>
</file>

<file path=xl/ctrlProps/ctrlProp2.xml><?xml version="1.0" encoding="utf-8"?>
<formControlPr xmlns="http://schemas.microsoft.com/office/spreadsheetml/2009/9/main" objectType="Drop" dropStyle="combo" dx="22" fmlaLink="$L$7" fmlaRange="$F$3:$F$5" noThreeD="1" sel="1" val="0"/>
</file>

<file path=xl/ctrlProps/ctrlProp3.xml><?xml version="1.0" encoding="utf-8"?>
<formControlPr xmlns="http://schemas.microsoft.com/office/spreadsheetml/2009/9/main" objectType="Drop" dropStyle="combo" dx="22" fmlaLink="$M$7" fmlaRange="$F$3:$F$5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&#186; ano A'!A1"/><Relationship Id="rId2" Type="http://schemas.openxmlformats.org/officeDocument/2006/relationships/hyperlink" Target="#'2&#186; ano A'!A1"/><Relationship Id="rId1" Type="http://schemas.openxmlformats.org/officeDocument/2006/relationships/hyperlink" Target="#'1&#186; ano A'!A1"/><Relationship Id="rId5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&#205;CIO!A1"/><Relationship Id="rId2" Type="http://schemas.openxmlformats.org/officeDocument/2006/relationships/hyperlink" Target="#'3&#186; ano A'!A1"/><Relationship Id="rId1" Type="http://schemas.openxmlformats.org/officeDocument/2006/relationships/hyperlink" Target="#'2&#186; ano A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&#205;CIO!A1"/><Relationship Id="rId2" Type="http://schemas.openxmlformats.org/officeDocument/2006/relationships/hyperlink" Target="#'3&#186; ano A'!A1"/><Relationship Id="rId1" Type="http://schemas.openxmlformats.org/officeDocument/2006/relationships/hyperlink" Target="#'1&#186; ano A'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&#205;CIO!A1"/><Relationship Id="rId2" Type="http://schemas.openxmlformats.org/officeDocument/2006/relationships/hyperlink" Target="#'2&#186; ano A'!A1"/><Relationship Id="rId1" Type="http://schemas.openxmlformats.org/officeDocument/2006/relationships/hyperlink" Target="#'1&#186; ano A'!A1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3</xdr:col>
      <xdr:colOff>400049</xdr:colOff>
      <xdr:row>10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19124" y="1143000"/>
          <a:ext cx="1609725" cy="762000"/>
          <a:chOff x="590549" y="371475"/>
          <a:chExt cx="1609725" cy="76200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1º ano A</a:t>
            </a:r>
          </a:p>
        </xdr:txBody>
      </xdr:sp>
    </xdr:grpSp>
    <xdr:clientData/>
  </xdr:twoCellAnchor>
  <xdr:twoCellAnchor>
    <xdr:from>
      <xdr:col>1</xdr:col>
      <xdr:colOff>9525</xdr:colOff>
      <xdr:row>11</xdr:row>
      <xdr:rowOff>0</xdr:rowOff>
    </xdr:from>
    <xdr:to>
      <xdr:col>3</xdr:col>
      <xdr:colOff>400050</xdr:colOff>
      <xdr:row>15</xdr:row>
      <xdr:rowOff>0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19125" y="2095500"/>
          <a:ext cx="1609725" cy="762000"/>
          <a:chOff x="590549" y="371475"/>
          <a:chExt cx="1609725" cy="762000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2º ano A</a:t>
            </a:r>
          </a:p>
        </xdr:txBody>
      </xdr:sp>
    </xdr:grpSp>
    <xdr:clientData/>
  </xdr:twoCellAnchor>
  <xdr:twoCellAnchor>
    <xdr:from>
      <xdr:col>1</xdr:col>
      <xdr:colOff>19050</xdr:colOff>
      <xdr:row>15</xdr:row>
      <xdr:rowOff>171450</xdr:rowOff>
    </xdr:from>
    <xdr:to>
      <xdr:col>3</xdr:col>
      <xdr:colOff>409575</xdr:colOff>
      <xdr:row>19</xdr:row>
      <xdr:rowOff>171450</xdr:rowOff>
    </xdr:to>
    <xdr:grpSp>
      <xdr:nvGrpSpPr>
        <xdr:cNvPr id="8" name="Agrupar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28650" y="3028950"/>
          <a:ext cx="1609725" cy="762000"/>
          <a:chOff x="590549" y="371475"/>
          <a:chExt cx="1609725" cy="762000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3º ano A</a:t>
            </a:r>
          </a:p>
        </xdr:txBody>
      </xdr:sp>
    </xdr:grpSp>
    <xdr:clientData/>
  </xdr:twoCellAnchor>
  <xdr:twoCellAnchor>
    <xdr:from>
      <xdr:col>1</xdr:col>
      <xdr:colOff>9524</xdr:colOff>
      <xdr:row>0</xdr:row>
      <xdr:rowOff>180975</xdr:rowOff>
    </xdr:from>
    <xdr:to>
      <xdr:col>3</xdr:col>
      <xdr:colOff>400049</xdr:colOff>
      <xdr:row>4</xdr:row>
      <xdr:rowOff>180975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619124" y="180975"/>
          <a:ext cx="1609725" cy="762000"/>
          <a:chOff x="590549" y="371475"/>
          <a:chExt cx="1609725" cy="762000"/>
        </a:xfrm>
        <a:solidFill>
          <a:srgbClr val="FF0000"/>
        </a:solidFill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grpFill/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INÍCIO</a:t>
            </a:r>
          </a:p>
        </xdr:txBody>
      </xdr:sp>
    </xdr:grpSp>
    <xdr:clientData/>
  </xdr:twoCellAnchor>
  <xdr:twoCellAnchor>
    <xdr:from>
      <xdr:col>6</xdr:col>
      <xdr:colOff>9525</xdr:colOff>
      <xdr:row>0</xdr:row>
      <xdr:rowOff>104775</xdr:rowOff>
    </xdr:from>
    <xdr:to>
      <xdr:col>20</xdr:col>
      <xdr:colOff>333375</xdr:colOff>
      <xdr:row>4</xdr:row>
      <xdr:rowOff>104775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3057525" y="104775"/>
          <a:ext cx="7010400" cy="762000"/>
          <a:chOff x="590549" y="371475"/>
          <a:chExt cx="1609725" cy="762000"/>
        </a:xfrm>
        <a:solidFill>
          <a:srgbClr val="00B050"/>
        </a:solidFill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grpFill/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626898" y="552449"/>
            <a:ext cx="1529238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000" b="1">
                <a:latin typeface="Arial" panose="020B0604020202020204" pitchFamily="34" charset="0"/>
                <a:cs typeface="Arial" panose="020B0604020202020204" pitchFamily="34" charset="0"/>
              </a:rPr>
              <a:t>MÉDIA TURMA POR BIMESTRE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180975</xdr:rowOff>
        </xdr:from>
        <xdr:to>
          <xdr:col>11</xdr:col>
          <xdr:colOff>28575</xdr:colOff>
          <xdr:row>7</xdr:row>
          <xdr:rowOff>9525</xdr:rowOff>
        </xdr:to>
        <xdr:sp macro="" textlink="">
          <xdr:nvSpPr>
            <xdr:cNvPr id="4098" name="Drop Down 2" descr="Turma 1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</xdr:row>
          <xdr:rowOff>180975</xdr:rowOff>
        </xdr:from>
        <xdr:to>
          <xdr:col>12</xdr:col>
          <xdr:colOff>9525</xdr:colOff>
          <xdr:row>7</xdr:row>
          <xdr:rowOff>9525</xdr:rowOff>
        </xdr:to>
        <xdr:sp macro="" textlink="">
          <xdr:nvSpPr>
            <xdr:cNvPr id="4100" name="Drop Down 4" descr="Turma 1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171450</xdr:rowOff>
        </xdr:from>
        <xdr:to>
          <xdr:col>13</xdr:col>
          <xdr:colOff>9525</xdr:colOff>
          <xdr:row>7</xdr:row>
          <xdr:rowOff>0</xdr:rowOff>
        </xdr:to>
        <xdr:sp macro="" textlink="">
          <xdr:nvSpPr>
            <xdr:cNvPr id="4101" name="Drop Down 5" descr="Turma 1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581024</xdr:colOff>
      <xdr:row>11</xdr:row>
      <xdr:rowOff>128586</xdr:rowOff>
    </xdr:from>
    <xdr:to>
      <xdr:col>20</xdr:col>
      <xdr:colOff>276224</xdr:colOff>
      <xdr:row>30</xdr:row>
      <xdr:rowOff>28575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342900</xdr:colOff>
      <xdr:row>20</xdr:row>
      <xdr:rowOff>123825</xdr:rowOff>
    </xdr:from>
    <xdr:to>
      <xdr:col>4</xdr:col>
      <xdr:colOff>95250</xdr:colOff>
      <xdr:row>33</xdr:row>
      <xdr:rowOff>104775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78CA537D-7CDA-48CC-8D55-75DD88BA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933825"/>
          <a:ext cx="21907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3</xdr:col>
      <xdr:colOff>400049</xdr:colOff>
      <xdr:row>10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19124" y="1143000"/>
          <a:ext cx="1609725" cy="762000"/>
          <a:chOff x="590549" y="371475"/>
          <a:chExt cx="1609725" cy="762000"/>
        </a:xfrm>
        <a:solidFill>
          <a:srgbClr val="FF0000"/>
        </a:solidFill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grpFill/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1º ano A</a:t>
            </a:r>
          </a:p>
        </xdr:txBody>
      </xdr:sp>
    </xdr:grpSp>
    <xdr:clientData/>
  </xdr:twoCellAnchor>
  <xdr:twoCellAnchor>
    <xdr:from>
      <xdr:col>1</xdr:col>
      <xdr:colOff>9525</xdr:colOff>
      <xdr:row>11</xdr:row>
      <xdr:rowOff>0</xdr:rowOff>
    </xdr:from>
    <xdr:to>
      <xdr:col>3</xdr:col>
      <xdr:colOff>400050</xdr:colOff>
      <xdr:row>15</xdr:row>
      <xdr:rowOff>0</xdr:rowOff>
    </xdr:to>
    <xdr:grpSp>
      <xdr:nvGrpSpPr>
        <xdr:cNvPr id="5" name="Agrupa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19125" y="2095500"/>
          <a:ext cx="1609725" cy="762000"/>
          <a:chOff x="590549" y="371475"/>
          <a:chExt cx="1609725" cy="762000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2º ano A</a:t>
            </a:r>
          </a:p>
        </xdr:txBody>
      </xdr:sp>
    </xdr:grpSp>
    <xdr:clientData/>
  </xdr:twoCellAnchor>
  <xdr:twoCellAnchor>
    <xdr:from>
      <xdr:col>1</xdr:col>
      <xdr:colOff>19050</xdr:colOff>
      <xdr:row>15</xdr:row>
      <xdr:rowOff>171450</xdr:rowOff>
    </xdr:from>
    <xdr:to>
      <xdr:col>3</xdr:col>
      <xdr:colOff>409575</xdr:colOff>
      <xdr:row>19</xdr:row>
      <xdr:rowOff>171450</xdr:rowOff>
    </xdr:to>
    <xdr:grpSp>
      <xdr:nvGrpSpPr>
        <xdr:cNvPr id="8" name="Agrupar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28650" y="3028950"/>
          <a:ext cx="1609725" cy="762000"/>
          <a:chOff x="590549" y="371475"/>
          <a:chExt cx="1609725" cy="762000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3º ano A</a:t>
            </a:r>
          </a:p>
        </xdr:txBody>
      </xdr:sp>
    </xdr:grpSp>
    <xdr:clientData/>
  </xdr:twoCellAnchor>
  <xdr:twoCellAnchor>
    <xdr:from>
      <xdr:col>1</xdr:col>
      <xdr:colOff>9524</xdr:colOff>
      <xdr:row>0</xdr:row>
      <xdr:rowOff>180975</xdr:rowOff>
    </xdr:from>
    <xdr:to>
      <xdr:col>3</xdr:col>
      <xdr:colOff>400049</xdr:colOff>
      <xdr:row>4</xdr:row>
      <xdr:rowOff>180975</xdr:rowOff>
    </xdr:to>
    <xdr:grpSp>
      <xdr:nvGrpSpPr>
        <xdr:cNvPr id="11" name="Agrupar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619124" y="180975"/>
          <a:ext cx="1609725" cy="762000"/>
          <a:chOff x="590549" y="371475"/>
          <a:chExt cx="1609725" cy="762000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INÍCIO</a:t>
            </a:r>
          </a:p>
        </xdr:txBody>
      </xdr:sp>
    </xdr:grpSp>
    <xdr:clientData/>
  </xdr:twoCellAnchor>
  <xdr:twoCellAnchor editAs="oneCell">
    <xdr:from>
      <xdr:col>0</xdr:col>
      <xdr:colOff>123825</xdr:colOff>
      <xdr:row>20</xdr:row>
      <xdr:rowOff>85725</xdr:rowOff>
    </xdr:from>
    <xdr:to>
      <xdr:col>3</xdr:col>
      <xdr:colOff>485775</xdr:colOff>
      <xdr:row>33</xdr:row>
      <xdr:rowOff>66675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A35DEB2C-D3D6-4236-A117-8B3D1642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95725"/>
          <a:ext cx="21907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3</xdr:col>
      <xdr:colOff>400049</xdr:colOff>
      <xdr:row>10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619124" y="1143000"/>
          <a:ext cx="1609725" cy="762000"/>
          <a:chOff x="590549" y="371475"/>
          <a:chExt cx="1609725" cy="76200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1º ano A</a:t>
            </a:r>
          </a:p>
        </xdr:txBody>
      </xdr:sp>
    </xdr:grpSp>
    <xdr:clientData/>
  </xdr:twoCellAnchor>
  <xdr:twoCellAnchor>
    <xdr:from>
      <xdr:col>1</xdr:col>
      <xdr:colOff>9525</xdr:colOff>
      <xdr:row>11</xdr:row>
      <xdr:rowOff>0</xdr:rowOff>
    </xdr:from>
    <xdr:to>
      <xdr:col>3</xdr:col>
      <xdr:colOff>400050</xdr:colOff>
      <xdr:row>15</xdr:row>
      <xdr:rowOff>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19125" y="2095500"/>
          <a:ext cx="1609725" cy="762000"/>
          <a:chOff x="590549" y="371475"/>
          <a:chExt cx="1609725" cy="762000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solidFill>
            <a:srgbClr val="FF0000"/>
          </a:solidFill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2º ano A</a:t>
            </a:r>
          </a:p>
        </xdr:txBody>
      </xdr:sp>
    </xdr:grpSp>
    <xdr:clientData/>
  </xdr:twoCellAnchor>
  <xdr:twoCellAnchor>
    <xdr:from>
      <xdr:col>1</xdr:col>
      <xdr:colOff>19050</xdr:colOff>
      <xdr:row>15</xdr:row>
      <xdr:rowOff>171450</xdr:rowOff>
    </xdr:from>
    <xdr:to>
      <xdr:col>3</xdr:col>
      <xdr:colOff>409575</xdr:colOff>
      <xdr:row>19</xdr:row>
      <xdr:rowOff>171450</xdr:rowOff>
    </xdr:to>
    <xdr:grpSp>
      <xdr:nvGrpSpPr>
        <xdr:cNvPr id="8" name="Agrupar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628650" y="3028950"/>
          <a:ext cx="1609725" cy="762000"/>
          <a:chOff x="590549" y="371475"/>
          <a:chExt cx="1609725" cy="762000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3º ano A</a:t>
            </a:r>
          </a:p>
        </xdr:txBody>
      </xdr:sp>
    </xdr:grpSp>
    <xdr:clientData/>
  </xdr:twoCellAnchor>
  <xdr:twoCellAnchor>
    <xdr:from>
      <xdr:col>1</xdr:col>
      <xdr:colOff>9524</xdr:colOff>
      <xdr:row>0</xdr:row>
      <xdr:rowOff>180975</xdr:rowOff>
    </xdr:from>
    <xdr:to>
      <xdr:col>3</xdr:col>
      <xdr:colOff>400049</xdr:colOff>
      <xdr:row>4</xdr:row>
      <xdr:rowOff>180975</xdr:rowOff>
    </xdr:to>
    <xdr:grpSp>
      <xdr:nvGrpSpPr>
        <xdr:cNvPr id="11" name="Agrupar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619124" y="180975"/>
          <a:ext cx="1609725" cy="762000"/>
          <a:chOff x="590549" y="371475"/>
          <a:chExt cx="1609725" cy="762000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INÍCIO</a:t>
            </a:r>
          </a:p>
        </xdr:txBody>
      </xdr:sp>
    </xdr:grpSp>
    <xdr:clientData/>
  </xdr:twoCellAnchor>
  <xdr:twoCellAnchor editAs="oneCell">
    <xdr:from>
      <xdr:col>0</xdr:col>
      <xdr:colOff>314325</xdr:colOff>
      <xdr:row>20</xdr:row>
      <xdr:rowOff>152400</xdr:rowOff>
    </xdr:from>
    <xdr:to>
      <xdr:col>4</xdr:col>
      <xdr:colOff>66675</xdr:colOff>
      <xdr:row>33</xdr:row>
      <xdr:rowOff>133350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F1AB959D-6754-4048-A167-8B1E2724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962400"/>
          <a:ext cx="21907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3</xdr:col>
      <xdr:colOff>400049</xdr:colOff>
      <xdr:row>10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619124" y="1143000"/>
          <a:ext cx="1609725" cy="762000"/>
          <a:chOff x="590549" y="371475"/>
          <a:chExt cx="1609725" cy="76200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1º ano A</a:t>
            </a:r>
          </a:p>
        </xdr:txBody>
      </xdr:sp>
    </xdr:grpSp>
    <xdr:clientData/>
  </xdr:twoCellAnchor>
  <xdr:twoCellAnchor>
    <xdr:from>
      <xdr:col>1</xdr:col>
      <xdr:colOff>9525</xdr:colOff>
      <xdr:row>11</xdr:row>
      <xdr:rowOff>0</xdr:rowOff>
    </xdr:from>
    <xdr:to>
      <xdr:col>3</xdr:col>
      <xdr:colOff>400050</xdr:colOff>
      <xdr:row>15</xdr:row>
      <xdr:rowOff>0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619125" y="2095500"/>
          <a:ext cx="1609725" cy="762000"/>
          <a:chOff x="590549" y="371475"/>
          <a:chExt cx="1609725" cy="762000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2º ano A</a:t>
            </a:r>
          </a:p>
        </xdr:txBody>
      </xdr:sp>
    </xdr:grpSp>
    <xdr:clientData/>
  </xdr:twoCellAnchor>
  <xdr:twoCellAnchor>
    <xdr:from>
      <xdr:col>1</xdr:col>
      <xdr:colOff>19050</xdr:colOff>
      <xdr:row>15</xdr:row>
      <xdr:rowOff>171450</xdr:rowOff>
    </xdr:from>
    <xdr:to>
      <xdr:col>3</xdr:col>
      <xdr:colOff>409575</xdr:colOff>
      <xdr:row>19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628650" y="3028950"/>
          <a:ext cx="1609725" cy="762000"/>
          <a:chOff x="590549" y="371475"/>
          <a:chExt cx="1609725" cy="762000"/>
        </a:xfrm>
        <a:solidFill>
          <a:srgbClr val="FF0000"/>
        </a:solidFill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grpFill/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3º ano A</a:t>
            </a:r>
          </a:p>
        </xdr:txBody>
      </xdr:sp>
    </xdr:grpSp>
    <xdr:clientData/>
  </xdr:twoCellAnchor>
  <xdr:twoCellAnchor>
    <xdr:from>
      <xdr:col>1</xdr:col>
      <xdr:colOff>9524</xdr:colOff>
      <xdr:row>0</xdr:row>
      <xdr:rowOff>180975</xdr:rowOff>
    </xdr:from>
    <xdr:to>
      <xdr:col>3</xdr:col>
      <xdr:colOff>400049</xdr:colOff>
      <xdr:row>4</xdr:row>
      <xdr:rowOff>180975</xdr:rowOff>
    </xdr:to>
    <xdr:grpSp>
      <xdr:nvGrpSpPr>
        <xdr:cNvPr id="11" name="Agrupar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619124" y="180975"/>
          <a:ext cx="1609725" cy="762000"/>
          <a:chOff x="590549" y="371475"/>
          <a:chExt cx="1609725" cy="762000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590549" y="371475"/>
            <a:ext cx="1609725" cy="762000"/>
          </a:xfrm>
          <a:prstGeom prst="rect">
            <a:avLst/>
          </a:prstGeom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 prst="relaxedInset"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847725" y="552449"/>
            <a:ext cx="9906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latin typeface="Arial" panose="020B0604020202020204" pitchFamily="34" charset="0"/>
                <a:cs typeface="Arial" panose="020B0604020202020204" pitchFamily="34" charset="0"/>
              </a:rPr>
              <a:t>INÍCIO</a:t>
            </a:r>
          </a:p>
        </xdr:txBody>
      </xdr:sp>
    </xdr:grpSp>
    <xdr:clientData/>
  </xdr:twoCellAnchor>
  <xdr:twoCellAnchor editAs="oneCell">
    <xdr:from>
      <xdr:col>0</xdr:col>
      <xdr:colOff>171450</xdr:colOff>
      <xdr:row>20</xdr:row>
      <xdr:rowOff>133350</xdr:rowOff>
    </xdr:from>
    <xdr:to>
      <xdr:col>3</xdr:col>
      <xdr:colOff>533400</xdr:colOff>
      <xdr:row>33</xdr:row>
      <xdr:rowOff>114300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8B74CD55-C01B-4ABC-9139-EA72F3DF7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943350"/>
          <a:ext cx="21907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38099</xdr:colOff>
      <xdr:row>24</xdr:row>
      <xdr:rowOff>157162</xdr:rowOff>
    </xdr:from>
    <xdr:to>
      <xdr:col>18</xdr:col>
      <xdr:colOff>47625</xdr:colOff>
      <xdr:row>47</xdr:row>
      <xdr:rowOff>38100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791DD9B2-C91B-4549-A14F-02AE1F6A1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81643</xdr:colOff>
      <xdr:row>24</xdr:row>
      <xdr:rowOff>118381</xdr:rowOff>
    </xdr:from>
    <xdr:to>
      <xdr:col>32</xdr:col>
      <xdr:colOff>13606</xdr:colOff>
      <xdr:row>47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328C3E7-3AE7-4510-AC97-BBDFCD10A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3A05-41A7-45FD-8350-3B864E5C39B1}">
  <dimension ref="F2:R11"/>
  <sheetViews>
    <sheetView showGridLines="0" showRowColHeaders="0" tabSelected="1" workbookViewId="0"/>
  </sheetViews>
  <sheetFormatPr defaultRowHeight="15" x14ac:dyDescent="0.25"/>
  <cols>
    <col min="6" max="6" width="0" hidden="1" customWidth="1"/>
    <col min="7" max="7" width="11.28515625" bestFit="1" customWidth="1"/>
    <col min="9" max="9" width="4.28515625" customWidth="1"/>
    <col min="10" max="10" width="13.42578125" customWidth="1"/>
    <col min="11" max="11" width="10.7109375" customWidth="1"/>
    <col min="12" max="12" width="12.28515625" customWidth="1"/>
    <col min="13" max="13" width="11.7109375" customWidth="1"/>
    <col min="15" max="15" width="11.28515625" hidden="1" customWidth="1"/>
    <col min="16" max="18" width="0" hidden="1" customWidth="1"/>
  </cols>
  <sheetData>
    <row r="2" spans="6:18" x14ac:dyDescent="0.25">
      <c r="F2" s="2" t="s">
        <v>3</v>
      </c>
    </row>
    <row r="3" spans="6:18" x14ac:dyDescent="0.25">
      <c r="F3" s="8" t="s">
        <v>0</v>
      </c>
    </row>
    <row r="4" spans="6:18" x14ac:dyDescent="0.25">
      <c r="F4" s="8" t="s">
        <v>1</v>
      </c>
    </row>
    <row r="5" spans="6:18" x14ac:dyDescent="0.25">
      <c r="F5" s="8" t="s">
        <v>2</v>
      </c>
    </row>
    <row r="6" spans="6:18" x14ac:dyDescent="0.25">
      <c r="P6" t="s">
        <v>4</v>
      </c>
      <c r="Q6" t="s">
        <v>5</v>
      </c>
      <c r="R6" t="s">
        <v>6</v>
      </c>
    </row>
    <row r="7" spans="6:18" x14ac:dyDescent="0.25">
      <c r="K7">
        <v>1</v>
      </c>
      <c r="L7">
        <v>1</v>
      </c>
      <c r="M7">
        <v>2</v>
      </c>
      <c r="O7" t="s">
        <v>7</v>
      </c>
      <c r="P7">
        <f>'1º ano A'!R25</f>
        <v>8.4190476190476193</v>
      </c>
      <c r="Q7">
        <f>'2º ano A'!R21</f>
        <v>6.4264705882352944</v>
      </c>
      <c r="R7">
        <f>'3º ano A'!R24</f>
        <v>7.9474999999999998</v>
      </c>
    </row>
    <row r="8" spans="6:18" x14ac:dyDescent="0.25">
      <c r="J8" s="5" t="s">
        <v>7</v>
      </c>
      <c r="K8" s="1">
        <f>IF(K$7=1,P7,IF(K$7=2,Q7,IF(K$7=3,R7)))</f>
        <v>8.4190476190476193</v>
      </c>
      <c r="L8" s="1">
        <f>IF(L$7=1,P7,IF(L$7=2,Q7,IF(L$7=3,R7)))</f>
        <v>8.4190476190476193</v>
      </c>
      <c r="M8" s="1">
        <f>IF(M$7=1,P7,IF(M$7=2,Q7,IF(M$7=3,R7)))</f>
        <v>6.4264705882352944</v>
      </c>
      <c r="O8" t="s">
        <v>8</v>
      </c>
      <c r="P8">
        <f>'1º ano A'!AF25</f>
        <v>8.4190476190476193</v>
      </c>
      <c r="Q8">
        <f>'2º ano A'!AF21</f>
        <v>7.1000000000000005</v>
      </c>
      <c r="R8">
        <f>'3º ano A'!AF24</f>
        <v>9.4300000000000015</v>
      </c>
    </row>
    <row r="9" spans="6:18" x14ac:dyDescent="0.25">
      <c r="J9" s="5" t="s">
        <v>8</v>
      </c>
      <c r="K9" s="1">
        <f>IF(K$7=1,P8,IF(K$7=2,Q8,IF(K$7=3,R8)))</f>
        <v>8.4190476190476193</v>
      </c>
      <c r="L9" s="1">
        <f>IF(L$7=1,P8,IF(L$7=2,Q8,IF(L$7=3,R8)))</f>
        <v>8.4190476190476193</v>
      </c>
      <c r="M9" s="1">
        <f>IF(M$7=1,P8,IF(M$7=2,Q8,IF(M$7=3,R8)))</f>
        <v>7.1000000000000005</v>
      </c>
      <c r="O9" t="s">
        <v>9</v>
      </c>
      <c r="P9">
        <f>'1º ano A'!AT25</f>
        <v>7.6892857142857141</v>
      </c>
      <c r="Q9">
        <f>'2º ano A'!AT21</f>
        <v>5.2205882352941178</v>
      </c>
      <c r="R9">
        <f>'3º ano A'!AT24</f>
        <v>8.932500000000001</v>
      </c>
    </row>
    <row r="10" spans="6:18" x14ac:dyDescent="0.25">
      <c r="J10" s="5" t="s">
        <v>9</v>
      </c>
      <c r="K10" s="1">
        <f>IF(K$7=1,P9,IF(K$7=2,Q9,IF(K$7=3,R9)))</f>
        <v>7.6892857142857141</v>
      </c>
      <c r="L10" s="1">
        <f>IF(L$7=1,P9,IF(L$7=2,Q9,IF(L$7=3,R9)))</f>
        <v>7.6892857142857141</v>
      </c>
      <c r="M10" s="1">
        <f>IF(M$7=1,P9,IF(M$7=2,Q9,IF(M$7=3,R9)))</f>
        <v>5.2205882352941178</v>
      </c>
      <c r="O10" t="s">
        <v>10</v>
      </c>
      <c r="P10">
        <f>'1º ano A'!BH25</f>
        <v>7.7976190476190474</v>
      </c>
      <c r="Q10">
        <f>'2º ano A'!BH21</f>
        <v>6.5294117647058822</v>
      </c>
      <c r="R10">
        <f>'3º ano A'!BH24</f>
        <v>8.3324999999999996</v>
      </c>
    </row>
    <row r="11" spans="6:18" x14ac:dyDescent="0.25">
      <c r="J11" s="5" t="s">
        <v>10</v>
      </c>
      <c r="K11" s="1">
        <f>IF(K$7=1,P10,IF(K$7=2,Q10,IF(K$7=3,R10)))</f>
        <v>7.7976190476190474</v>
      </c>
      <c r="L11" s="1">
        <f>IF(L$7=1,P10,IF(L$7=2,Q10,IF(L$7=3,R10)))</f>
        <v>7.7976190476190474</v>
      </c>
      <c r="M11" s="1">
        <f>IF(M$7=1,P10,IF(M$7=2,Q10,IF(M$7=3,R10)))</f>
        <v>6.5294117647058822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 altText="Turma 1">
                <anchor moveWithCells="1">
                  <from>
                    <xdr:col>10</xdr:col>
                    <xdr:colOff>0</xdr:colOff>
                    <xdr:row>5</xdr:row>
                    <xdr:rowOff>180975</xdr:rowOff>
                  </from>
                  <to>
                    <xdr:col>11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defaultSize="0" autoLine="0" autoPict="0" altText="Turma 1">
                <anchor moveWithCells="1">
                  <from>
                    <xdr:col>11</xdr:col>
                    <xdr:colOff>19050</xdr:colOff>
                    <xdr:row>5</xdr:row>
                    <xdr:rowOff>180975</xdr:rowOff>
                  </from>
                  <to>
                    <xdr:col>12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Drop Down 5">
              <controlPr defaultSize="0" autoLine="0" autoPict="0" altText="Turma 1">
                <anchor moveWithCells="1">
                  <from>
                    <xdr:col>12</xdr:col>
                    <xdr:colOff>19050</xdr:colOff>
                    <xdr:row>5</xdr:row>
                    <xdr:rowOff>171450</xdr:rowOff>
                  </from>
                  <to>
                    <xdr:col>13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DC7F-337F-4AC3-86B1-9A82D05D8ECA}">
  <dimension ref="E2:BH25"/>
  <sheetViews>
    <sheetView showGridLines="0" showRowColHeaders="0" workbookViewId="0"/>
  </sheetViews>
  <sheetFormatPr defaultRowHeight="15" x14ac:dyDescent="0.25"/>
  <cols>
    <col min="5" max="5" width="22" bestFit="1" customWidth="1"/>
    <col min="6" max="6" width="6.7109375" bestFit="1" customWidth="1"/>
    <col min="7" max="10" width="7.28515625" bestFit="1" customWidth="1"/>
    <col min="11" max="14" width="6.7109375" bestFit="1" customWidth="1"/>
    <col min="15" max="15" width="7.140625" customWidth="1"/>
    <col min="16" max="17" width="5.5703125" bestFit="1" customWidth="1"/>
    <col min="18" max="18" width="7" bestFit="1" customWidth="1"/>
    <col min="19" max="19" width="2.28515625" customWidth="1"/>
    <col min="20" max="20" width="6.7109375" bestFit="1" customWidth="1"/>
    <col min="21" max="24" width="7.28515625" bestFit="1" customWidth="1"/>
    <col min="25" max="28" width="6.7109375" bestFit="1" customWidth="1"/>
    <col min="29" max="29" width="7.140625" customWidth="1"/>
    <col min="30" max="31" width="5.5703125" bestFit="1" customWidth="1"/>
    <col min="32" max="32" width="7" bestFit="1" customWidth="1"/>
    <col min="33" max="33" width="1.28515625" customWidth="1"/>
    <col min="34" max="34" width="6.7109375" bestFit="1" customWidth="1"/>
    <col min="35" max="38" width="7.28515625" bestFit="1" customWidth="1"/>
    <col min="39" max="42" width="6.7109375" bestFit="1" customWidth="1"/>
    <col min="43" max="43" width="7.140625" customWidth="1"/>
    <col min="44" max="45" width="5.5703125" bestFit="1" customWidth="1"/>
    <col min="46" max="46" width="7" bestFit="1" customWidth="1"/>
    <col min="47" max="47" width="1" customWidth="1"/>
    <col min="48" max="48" width="6.7109375" bestFit="1" customWidth="1"/>
    <col min="49" max="52" width="7.28515625" bestFit="1" customWidth="1"/>
    <col min="53" max="56" width="6.7109375" bestFit="1" customWidth="1"/>
    <col min="57" max="57" width="7.140625" customWidth="1"/>
    <col min="58" max="58" width="6" customWidth="1"/>
    <col min="59" max="59" width="6.140625" customWidth="1"/>
    <col min="60" max="60" width="8" customWidth="1"/>
  </cols>
  <sheetData>
    <row r="2" spans="5:60" ht="15" customHeight="1" x14ac:dyDescent="0.25">
      <c r="E2" s="15" t="s">
        <v>11</v>
      </c>
      <c r="F2" s="9" t="s">
        <v>36</v>
      </c>
      <c r="G2" s="10"/>
      <c r="H2" s="10"/>
      <c r="I2" s="10"/>
      <c r="J2" s="10"/>
      <c r="K2" s="10"/>
      <c r="L2" s="10"/>
      <c r="M2" s="10"/>
      <c r="N2" s="11"/>
      <c r="O2" s="12" t="s">
        <v>34</v>
      </c>
      <c r="P2" s="14" t="s">
        <v>35</v>
      </c>
      <c r="Q2" s="14"/>
      <c r="R2" s="14"/>
      <c r="T2" s="9" t="s">
        <v>76</v>
      </c>
      <c r="U2" s="10"/>
      <c r="V2" s="10"/>
      <c r="W2" s="10"/>
      <c r="X2" s="10"/>
      <c r="Y2" s="10"/>
      <c r="Z2" s="10"/>
      <c r="AA2" s="10"/>
      <c r="AB2" s="11"/>
      <c r="AC2" s="12" t="s">
        <v>34</v>
      </c>
      <c r="AD2" s="14" t="s">
        <v>77</v>
      </c>
      <c r="AE2" s="14"/>
      <c r="AF2" s="14"/>
      <c r="AH2" s="9" t="s">
        <v>78</v>
      </c>
      <c r="AI2" s="10"/>
      <c r="AJ2" s="10"/>
      <c r="AK2" s="10"/>
      <c r="AL2" s="10"/>
      <c r="AM2" s="10"/>
      <c r="AN2" s="10"/>
      <c r="AO2" s="10"/>
      <c r="AP2" s="11"/>
      <c r="AQ2" s="12" t="s">
        <v>34</v>
      </c>
      <c r="AR2" s="14" t="s">
        <v>79</v>
      </c>
      <c r="AS2" s="14"/>
      <c r="AT2" s="14"/>
      <c r="AV2" s="9" t="s">
        <v>80</v>
      </c>
      <c r="AW2" s="10"/>
      <c r="AX2" s="10"/>
      <c r="AY2" s="10"/>
      <c r="AZ2" s="10"/>
      <c r="BA2" s="10"/>
      <c r="BB2" s="10"/>
      <c r="BC2" s="10"/>
      <c r="BD2" s="11"/>
      <c r="BE2" s="12" t="s">
        <v>34</v>
      </c>
      <c r="BF2" s="14" t="s">
        <v>81</v>
      </c>
      <c r="BG2" s="14"/>
      <c r="BH2" s="14"/>
    </row>
    <row r="3" spans="5:60" x14ac:dyDescent="0.25">
      <c r="E3" s="15"/>
      <c r="F3" s="6">
        <v>43158</v>
      </c>
      <c r="G3" s="6">
        <f>F3+7</f>
        <v>43165</v>
      </c>
      <c r="H3" s="6">
        <f t="shared" ref="H3:K3" si="0">G3+7</f>
        <v>43172</v>
      </c>
      <c r="I3" s="6">
        <f t="shared" si="0"/>
        <v>43179</v>
      </c>
      <c r="J3" s="6">
        <f t="shared" si="0"/>
        <v>43186</v>
      </c>
      <c r="K3" s="6">
        <f t="shared" si="0"/>
        <v>43193</v>
      </c>
      <c r="L3" s="6">
        <f>K3+7</f>
        <v>43200</v>
      </c>
      <c r="M3" s="6">
        <f>L3+7</f>
        <v>43207</v>
      </c>
      <c r="N3" s="6">
        <f>M3+7</f>
        <v>43214</v>
      </c>
      <c r="O3" s="13"/>
      <c r="P3" s="7" t="s">
        <v>37</v>
      </c>
      <c r="Q3" s="7" t="s">
        <v>38</v>
      </c>
      <c r="R3" s="7" t="s">
        <v>33</v>
      </c>
      <c r="T3" s="6">
        <v>43158</v>
      </c>
      <c r="U3" s="6">
        <f>T3+7</f>
        <v>43165</v>
      </c>
      <c r="V3" s="6">
        <f t="shared" ref="V3:Y3" si="1">U3+7</f>
        <v>43172</v>
      </c>
      <c r="W3" s="6">
        <f t="shared" si="1"/>
        <v>43179</v>
      </c>
      <c r="X3" s="6">
        <f t="shared" si="1"/>
        <v>43186</v>
      </c>
      <c r="Y3" s="6">
        <f t="shared" si="1"/>
        <v>43193</v>
      </c>
      <c r="Z3" s="6">
        <f>Y3+7</f>
        <v>43200</v>
      </c>
      <c r="AA3" s="6">
        <f>Z3+7</f>
        <v>43207</v>
      </c>
      <c r="AB3" s="6">
        <f>AA3+7</f>
        <v>43214</v>
      </c>
      <c r="AC3" s="13"/>
      <c r="AD3" s="7" t="s">
        <v>37</v>
      </c>
      <c r="AE3" s="7" t="s">
        <v>38</v>
      </c>
      <c r="AF3" s="7" t="s">
        <v>33</v>
      </c>
      <c r="AH3" s="6">
        <v>43158</v>
      </c>
      <c r="AI3" s="6">
        <f>AH3+7</f>
        <v>43165</v>
      </c>
      <c r="AJ3" s="6">
        <f t="shared" ref="AJ3:AM3" si="2">AI3+7</f>
        <v>43172</v>
      </c>
      <c r="AK3" s="6">
        <f t="shared" si="2"/>
        <v>43179</v>
      </c>
      <c r="AL3" s="6">
        <f t="shared" si="2"/>
        <v>43186</v>
      </c>
      <c r="AM3" s="6">
        <f t="shared" si="2"/>
        <v>43193</v>
      </c>
      <c r="AN3" s="6">
        <f>AM3+7</f>
        <v>43200</v>
      </c>
      <c r="AO3" s="6">
        <f>AN3+7</f>
        <v>43207</v>
      </c>
      <c r="AP3" s="6">
        <f>AO3+7</f>
        <v>43214</v>
      </c>
      <c r="AQ3" s="13"/>
      <c r="AR3" s="7" t="s">
        <v>37</v>
      </c>
      <c r="AS3" s="7" t="s">
        <v>38</v>
      </c>
      <c r="AT3" s="7" t="s">
        <v>33</v>
      </c>
      <c r="AV3" s="6">
        <v>43158</v>
      </c>
      <c r="AW3" s="6">
        <f>AV3+7</f>
        <v>43165</v>
      </c>
      <c r="AX3" s="6">
        <f t="shared" ref="AX3:BA3" si="3">AW3+7</f>
        <v>43172</v>
      </c>
      <c r="AY3" s="6">
        <f t="shared" si="3"/>
        <v>43179</v>
      </c>
      <c r="AZ3" s="6">
        <f t="shared" si="3"/>
        <v>43186</v>
      </c>
      <c r="BA3" s="6">
        <f t="shared" si="3"/>
        <v>43193</v>
      </c>
      <c r="BB3" s="6">
        <f>BA3+7</f>
        <v>43200</v>
      </c>
      <c r="BC3" s="6">
        <f>BB3+7</f>
        <v>43207</v>
      </c>
      <c r="BD3" s="6">
        <f>BC3+7</f>
        <v>43214</v>
      </c>
      <c r="BE3" s="13"/>
      <c r="BF3" s="7" t="s">
        <v>37</v>
      </c>
      <c r="BG3" s="7" t="s">
        <v>38</v>
      </c>
      <c r="BH3" s="7" t="s">
        <v>33</v>
      </c>
    </row>
    <row r="4" spans="5:60" x14ac:dyDescent="0.25">
      <c r="E4" s="1" t="s">
        <v>12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f>SUM(F4:N4)</f>
        <v>0</v>
      </c>
      <c r="P4" s="1">
        <v>10</v>
      </c>
      <c r="Q4" s="1">
        <v>7</v>
      </c>
      <c r="R4" s="1">
        <f>(P4+Q4)/2</f>
        <v>8.5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f>SUM(T4:AB4)</f>
        <v>0</v>
      </c>
      <c r="AD4" s="1">
        <v>10</v>
      </c>
      <c r="AE4" s="1">
        <v>7</v>
      </c>
      <c r="AF4" s="1">
        <f>(AD4+AE4)/2</f>
        <v>8.5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f>SUM(AH4:AP4)</f>
        <v>0</v>
      </c>
      <c r="AR4" s="1">
        <v>10</v>
      </c>
      <c r="AS4" s="1">
        <v>7</v>
      </c>
      <c r="AT4" s="1">
        <v>7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f>SUM(AV4:BD4)</f>
        <v>0</v>
      </c>
      <c r="BF4" s="1">
        <v>10</v>
      </c>
      <c r="BG4" s="1">
        <v>7</v>
      </c>
      <c r="BH4" s="1">
        <v>7</v>
      </c>
    </row>
    <row r="5" spans="5:60" x14ac:dyDescent="0.25">
      <c r="E5" s="1" t="s">
        <v>13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</v>
      </c>
      <c r="L5" s="1">
        <v>2</v>
      </c>
      <c r="M5" s="1">
        <v>0</v>
      </c>
      <c r="N5" s="1">
        <v>0</v>
      </c>
      <c r="O5" s="1">
        <f t="shared" ref="O5:O24" si="4">SUM(F5:N5)</f>
        <v>4</v>
      </c>
      <c r="P5" s="1">
        <v>10</v>
      </c>
      <c r="Q5" s="1">
        <v>7</v>
      </c>
      <c r="R5" s="1">
        <f t="shared" ref="R5:R24" si="5">(P5+Q5)/2</f>
        <v>8.5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2</v>
      </c>
      <c r="Z5" s="1">
        <v>2</v>
      </c>
      <c r="AA5" s="1">
        <v>0</v>
      </c>
      <c r="AB5" s="1">
        <v>0</v>
      </c>
      <c r="AC5" s="1">
        <f t="shared" ref="AC5:AC24" si="6">SUM(T5:AB5)</f>
        <v>4</v>
      </c>
      <c r="AD5" s="1">
        <v>10</v>
      </c>
      <c r="AE5" s="1">
        <v>7</v>
      </c>
      <c r="AF5" s="1">
        <f t="shared" ref="AF5:AF24" si="7">(AD5+AE5)/2</f>
        <v>8.5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2</v>
      </c>
      <c r="AN5" s="1">
        <v>2</v>
      </c>
      <c r="AO5" s="1">
        <v>0</v>
      </c>
      <c r="AP5" s="1">
        <v>0</v>
      </c>
      <c r="AQ5" s="1">
        <f t="shared" ref="AQ5:AQ24" si="8">SUM(AH5:AP5)</f>
        <v>4</v>
      </c>
      <c r="AR5" s="1">
        <v>10</v>
      </c>
      <c r="AS5" s="1">
        <v>7</v>
      </c>
      <c r="AT5" s="1">
        <v>7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2</v>
      </c>
      <c r="BB5" s="1">
        <v>2</v>
      </c>
      <c r="BC5" s="1">
        <v>0</v>
      </c>
      <c r="BD5" s="1">
        <v>0</v>
      </c>
      <c r="BE5" s="1">
        <f t="shared" ref="BE5:BE24" si="9">SUM(AV5:BD5)</f>
        <v>4</v>
      </c>
      <c r="BF5" s="1">
        <v>10</v>
      </c>
      <c r="BG5" s="1">
        <v>7</v>
      </c>
      <c r="BH5" s="1">
        <v>7</v>
      </c>
    </row>
    <row r="6" spans="5:60" x14ac:dyDescent="0.25">
      <c r="E6" s="1" t="s">
        <v>14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f t="shared" si="4"/>
        <v>2</v>
      </c>
      <c r="P6" s="1">
        <v>10</v>
      </c>
      <c r="Q6" s="1">
        <v>7.4</v>
      </c>
      <c r="R6" s="1">
        <f t="shared" si="5"/>
        <v>8.6999999999999993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f t="shared" si="6"/>
        <v>2</v>
      </c>
      <c r="AD6" s="1">
        <v>10</v>
      </c>
      <c r="AE6" s="1">
        <v>7.4</v>
      </c>
      <c r="AF6" s="1">
        <f t="shared" si="7"/>
        <v>8.6999999999999993</v>
      </c>
      <c r="AH6" s="1">
        <v>2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f t="shared" si="8"/>
        <v>2</v>
      </c>
      <c r="AR6" s="1">
        <v>10</v>
      </c>
      <c r="AS6" s="1">
        <v>7.4</v>
      </c>
      <c r="AT6" s="1">
        <v>7.4</v>
      </c>
      <c r="AV6" s="1">
        <v>2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f t="shared" si="9"/>
        <v>2</v>
      </c>
      <c r="BF6" s="1">
        <v>10</v>
      </c>
      <c r="BG6" s="1">
        <v>7.4</v>
      </c>
      <c r="BH6" s="1">
        <v>7.4</v>
      </c>
    </row>
    <row r="7" spans="5:60" x14ac:dyDescent="0.25">
      <c r="E7" s="1" t="s">
        <v>15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f t="shared" si="4"/>
        <v>0</v>
      </c>
      <c r="P7" s="1">
        <v>9</v>
      </c>
      <c r="Q7" s="1">
        <v>6</v>
      </c>
      <c r="R7" s="1">
        <f t="shared" si="5"/>
        <v>7.5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 t="shared" si="6"/>
        <v>0</v>
      </c>
      <c r="AD7" s="1">
        <v>9</v>
      </c>
      <c r="AE7" s="1">
        <v>6</v>
      </c>
      <c r="AF7" s="1">
        <f t="shared" si="7"/>
        <v>7.5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f t="shared" si="8"/>
        <v>0</v>
      </c>
      <c r="AR7" s="1">
        <v>9</v>
      </c>
      <c r="AS7" s="1">
        <v>6</v>
      </c>
      <c r="AT7" s="1">
        <v>6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f t="shared" si="9"/>
        <v>0</v>
      </c>
      <c r="BF7" s="1">
        <v>9</v>
      </c>
      <c r="BG7" s="1">
        <v>6</v>
      </c>
      <c r="BH7" s="1">
        <v>6</v>
      </c>
    </row>
    <row r="8" spans="5:60" x14ac:dyDescent="0.25">
      <c r="E8" s="1" t="s">
        <v>16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f t="shared" si="4"/>
        <v>0</v>
      </c>
      <c r="P8" s="1">
        <v>9.5</v>
      </c>
      <c r="Q8" s="1">
        <v>7.8</v>
      </c>
      <c r="R8" s="1">
        <f t="shared" si="5"/>
        <v>8.65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f t="shared" si="6"/>
        <v>0</v>
      </c>
      <c r="AD8" s="1">
        <v>9.5</v>
      </c>
      <c r="AE8" s="1">
        <v>7.8</v>
      </c>
      <c r="AF8" s="1">
        <f t="shared" si="7"/>
        <v>8.65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f t="shared" si="8"/>
        <v>0</v>
      </c>
      <c r="AR8" s="1">
        <v>9.5</v>
      </c>
      <c r="AS8" s="1">
        <v>7.8</v>
      </c>
      <c r="AT8" s="1">
        <v>7.8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f t="shared" si="9"/>
        <v>0</v>
      </c>
      <c r="BF8" s="1">
        <v>9.5</v>
      </c>
      <c r="BG8" s="1">
        <v>7.8</v>
      </c>
      <c r="BH8" s="1">
        <v>7.8</v>
      </c>
    </row>
    <row r="9" spans="5:60" x14ac:dyDescent="0.25">
      <c r="E9" s="1" t="s">
        <v>17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f t="shared" si="4"/>
        <v>9</v>
      </c>
      <c r="P9" s="1">
        <v>10</v>
      </c>
      <c r="Q9" s="1">
        <v>8</v>
      </c>
      <c r="R9" s="1">
        <f t="shared" si="5"/>
        <v>9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f t="shared" si="6"/>
        <v>9</v>
      </c>
      <c r="AD9" s="1">
        <v>10</v>
      </c>
      <c r="AE9" s="1">
        <v>8</v>
      </c>
      <c r="AF9" s="1">
        <f t="shared" si="7"/>
        <v>9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">
        <v>1</v>
      </c>
      <c r="AQ9" s="1">
        <f t="shared" si="8"/>
        <v>9</v>
      </c>
      <c r="AR9" s="1">
        <v>10</v>
      </c>
      <c r="AS9" s="1">
        <f t="shared" ref="AS9:AT24" si="10">(AQ9+AR9)/2</f>
        <v>9.5</v>
      </c>
      <c r="AT9" s="1">
        <f t="shared" si="10"/>
        <v>9.75</v>
      </c>
      <c r="AV9" s="1">
        <v>1</v>
      </c>
      <c r="AW9" s="1">
        <v>1</v>
      </c>
      <c r="AX9" s="1">
        <v>1</v>
      </c>
      <c r="AY9" s="1">
        <v>1</v>
      </c>
      <c r="AZ9" s="1">
        <v>1</v>
      </c>
      <c r="BA9" s="1">
        <v>1</v>
      </c>
      <c r="BB9" s="1">
        <v>1</v>
      </c>
      <c r="BC9" s="1">
        <v>1</v>
      </c>
      <c r="BD9" s="1">
        <v>1</v>
      </c>
      <c r="BE9" s="1">
        <f t="shared" si="9"/>
        <v>9</v>
      </c>
      <c r="BF9" s="1">
        <v>10</v>
      </c>
      <c r="BG9" s="1">
        <v>8</v>
      </c>
      <c r="BH9" s="1">
        <v>8</v>
      </c>
    </row>
    <row r="10" spans="5:60" x14ac:dyDescent="0.25">
      <c r="E10" s="1" t="s">
        <v>18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si="4"/>
        <v>0</v>
      </c>
      <c r="P10" s="1">
        <v>9.8000000000000007</v>
      </c>
      <c r="Q10" s="1">
        <v>8.5</v>
      </c>
      <c r="R10" s="1">
        <f t="shared" si="5"/>
        <v>9.15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f t="shared" si="6"/>
        <v>0</v>
      </c>
      <c r="AD10" s="1">
        <v>9.8000000000000007</v>
      </c>
      <c r="AE10" s="1">
        <v>8.5</v>
      </c>
      <c r="AF10" s="1">
        <f t="shared" si="7"/>
        <v>9.15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f t="shared" si="8"/>
        <v>0</v>
      </c>
      <c r="AR10" s="1">
        <v>9.8000000000000007</v>
      </c>
      <c r="AS10" s="1">
        <f t="shared" si="10"/>
        <v>4.9000000000000004</v>
      </c>
      <c r="AT10" s="1">
        <f t="shared" si="10"/>
        <v>7.3500000000000005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f t="shared" si="9"/>
        <v>0</v>
      </c>
      <c r="BF10" s="1">
        <v>9.8000000000000007</v>
      </c>
      <c r="BG10" s="1">
        <v>8.5</v>
      </c>
      <c r="BH10" s="1">
        <v>8.5</v>
      </c>
    </row>
    <row r="11" spans="5:60" x14ac:dyDescent="0.25">
      <c r="E11" s="1" t="s">
        <v>19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f t="shared" si="4"/>
        <v>0</v>
      </c>
      <c r="P11" s="1">
        <v>9.5</v>
      </c>
      <c r="Q11" s="1">
        <v>7</v>
      </c>
      <c r="R11" s="1">
        <f t="shared" si="5"/>
        <v>8.25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f t="shared" si="6"/>
        <v>0</v>
      </c>
      <c r="AD11" s="1">
        <v>9.5</v>
      </c>
      <c r="AE11" s="1">
        <v>7</v>
      </c>
      <c r="AF11" s="1">
        <f t="shared" si="7"/>
        <v>8.25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f t="shared" si="8"/>
        <v>0</v>
      </c>
      <c r="AR11" s="1">
        <v>9.5</v>
      </c>
      <c r="AS11" s="1">
        <f t="shared" si="10"/>
        <v>4.75</v>
      </c>
      <c r="AT11" s="1">
        <f t="shared" si="10"/>
        <v>7.125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f t="shared" si="9"/>
        <v>0</v>
      </c>
      <c r="BF11" s="1">
        <v>9.5</v>
      </c>
      <c r="BG11" s="1">
        <v>7</v>
      </c>
      <c r="BH11" s="1">
        <v>7</v>
      </c>
    </row>
    <row r="12" spans="5:60" x14ac:dyDescent="0.25">
      <c r="E12" s="1" t="s">
        <v>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f t="shared" si="4"/>
        <v>0</v>
      </c>
      <c r="P12" s="1">
        <v>10</v>
      </c>
      <c r="Q12" s="1">
        <v>8.9</v>
      </c>
      <c r="R12" s="1">
        <f t="shared" si="5"/>
        <v>9.4499999999999993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f t="shared" si="6"/>
        <v>0</v>
      </c>
      <c r="AD12" s="1">
        <v>10</v>
      </c>
      <c r="AE12" s="1">
        <v>8.9</v>
      </c>
      <c r="AF12" s="1">
        <f t="shared" si="7"/>
        <v>9.4499999999999993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f t="shared" si="8"/>
        <v>0</v>
      </c>
      <c r="AR12" s="1">
        <v>10</v>
      </c>
      <c r="AS12" s="1">
        <f t="shared" si="10"/>
        <v>5</v>
      </c>
      <c r="AT12" s="1">
        <f t="shared" si="10"/>
        <v>7.5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f t="shared" si="9"/>
        <v>0</v>
      </c>
      <c r="BF12" s="1">
        <v>10</v>
      </c>
      <c r="BG12" s="1">
        <v>8.9</v>
      </c>
      <c r="BH12" s="1">
        <v>8.9</v>
      </c>
    </row>
    <row r="13" spans="5:60" x14ac:dyDescent="0.25">
      <c r="E13" s="1" t="s">
        <v>21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f t="shared" si="4"/>
        <v>0</v>
      </c>
      <c r="P13" s="1">
        <v>10</v>
      </c>
      <c r="Q13" s="1">
        <v>8</v>
      </c>
      <c r="R13" s="1">
        <f t="shared" si="5"/>
        <v>9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f t="shared" si="6"/>
        <v>0</v>
      </c>
      <c r="AD13" s="1">
        <v>10</v>
      </c>
      <c r="AE13" s="1">
        <v>8</v>
      </c>
      <c r="AF13" s="1">
        <f t="shared" si="7"/>
        <v>9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f t="shared" si="8"/>
        <v>0</v>
      </c>
      <c r="AR13" s="1">
        <v>10</v>
      </c>
      <c r="AS13" s="1">
        <f t="shared" si="10"/>
        <v>5</v>
      </c>
      <c r="AT13" s="1">
        <f t="shared" si="10"/>
        <v>7.5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f t="shared" si="9"/>
        <v>0</v>
      </c>
      <c r="BF13" s="1">
        <v>10</v>
      </c>
      <c r="BG13" s="1">
        <v>8</v>
      </c>
      <c r="BH13" s="1">
        <v>8</v>
      </c>
    </row>
    <row r="14" spans="5:60" x14ac:dyDescent="0.25">
      <c r="E14" s="1" t="s">
        <v>22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si="4"/>
        <v>0</v>
      </c>
      <c r="P14" s="1">
        <v>8.5</v>
      </c>
      <c r="Q14" s="1">
        <v>4.5999999999999996</v>
      </c>
      <c r="R14" s="1">
        <f t="shared" si="5"/>
        <v>6.55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f t="shared" si="6"/>
        <v>0</v>
      </c>
      <c r="AD14" s="1">
        <v>8.5</v>
      </c>
      <c r="AE14" s="1">
        <v>4.5999999999999996</v>
      </c>
      <c r="AF14" s="1">
        <f t="shared" si="7"/>
        <v>6.55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f t="shared" si="8"/>
        <v>0</v>
      </c>
      <c r="AR14" s="1">
        <v>8.5</v>
      </c>
      <c r="AS14" s="1">
        <f t="shared" si="10"/>
        <v>4.25</v>
      </c>
      <c r="AT14" s="1">
        <f t="shared" si="10"/>
        <v>6.375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f t="shared" si="9"/>
        <v>0</v>
      </c>
      <c r="BF14" s="1">
        <v>8.5</v>
      </c>
      <c r="BG14" s="1">
        <v>4.5999999999999996</v>
      </c>
      <c r="BH14" s="1">
        <v>4.5999999999999996</v>
      </c>
    </row>
    <row r="15" spans="5:60" x14ac:dyDescent="0.25">
      <c r="E15" s="1" t="s">
        <v>23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4"/>
        <v>0</v>
      </c>
      <c r="P15" s="1">
        <v>9</v>
      </c>
      <c r="Q15" s="1">
        <v>8</v>
      </c>
      <c r="R15" s="1">
        <f t="shared" si="5"/>
        <v>8.5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f t="shared" si="6"/>
        <v>0</v>
      </c>
      <c r="AD15" s="1">
        <v>9</v>
      </c>
      <c r="AE15" s="1">
        <v>8</v>
      </c>
      <c r="AF15" s="1">
        <f t="shared" si="7"/>
        <v>8.5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f t="shared" si="8"/>
        <v>0</v>
      </c>
      <c r="AR15" s="1">
        <v>9</v>
      </c>
      <c r="AS15" s="1">
        <f t="shared" si="10"/>
        <v>4.5</v>
      </c>
      <c r="AT15" s="1">
        <f t="shared" si="10"/>
        <v>6.75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f t="shared" si="9"/>
        <v>0</v>
      </c>
      <c r="BF15" s="1">
        <v>9</v>
      </c>
      <c r="BG15" s="1">
        <v>8</v>
      </c>
      <c r="BH15" s="1">
        <f t="shared" ref="BH15:BH24" si="11">(BF15+BG15)/2</f>
        <v>8.5</v>
      </c>
    </row>
    <row r="16" spans="5:60" x14ac:dyDescent="0.25">
      <c r="E16" s="1" t="s">
        <v>24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4"/>
        <v>0</v>
      </c>
      <c r="P16" s="1">
        <v>10</v>
      </c>
      <c r="Q16" s="1">
        <v>7</v>
      </c>
      <c r="R16" s="1">
        <f t="shared" si="5"/>
        <v>8.5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f t="shared" si="6"/>
        <v>0</v>
      </c>
      <c r="AD16" s="1">
        <v>10</v>
      </c>
      <c r="AE16" s="1">
        <v>7</v>
      </c>
      <c r="AF16" s="1">
        <f t="shared" si="7"/>
        <v>8.5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f t="shared" si="8"/>
        <v>0</v>
      </c>
      <c r="AR16" s="1">
        <v>10</v>
      </c>
      <c r="AS16" s="1">
        <f t="shared" si="10"/>
        <v>5</v>
      </c>
      <c r="AT16" s="1">
        <f t="shared" si="10"/>
        <v>7.5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f t="shared" si="9"/>
        <v>0</v>
      </c>
      <c r="BF16" s="1">
        <v>10</v>
      </c>
      <c r="BG16" s="1">
        <v>7</v>
      </c>
      <c r="BH16" s="1">
        <f t="shared" si="11"/>
        <v>8.5</v>
      </c>
    </row>
    <row r="17" spans="5:60" x14ac:dyDescent="0.25">
      <c r="E17" s="1" t="s">
        <v>25</v>
      </c>
      <c r="F17" s="1">
        <v>2</v>
      </c>
      <c r="G17" s="1">
        <v>2</v>
      </c>
      <c r="H17" s="1">
        <v>2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4"/>
        <v>8</v>
      </c>
      <c r="P17" s="1">
        <v>10</v>
      </c>
      <c r="Q17" s="1">
        <v>6</v>
      </c>
      <c r="R17" s="1">
        <f t="shared" si="5"/>
        <v>8</v>
      </c>
      <c r="T17" s="1">
        <v>2</v>
      </c>
      <c r="U17" s="1">
        <v>2</v>
      </c>
      <c r="V17" s="1">
        <v>2</v>
      </c>
      <c r="W17" s="1">
        <v>2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f t="shared" si="6"/>
        <v>8</v>
      </c>
      <c r="AD17" s="1">
        <v>10</v>
      </c>
      <c r="AE17" s="1">
        <v>6</v>
      </c>
      <c r="AF17" s="1">
        <f t="shared" si="7"/>
        <v>8</v>
      </c>
      <c r="AH17" s="1">
        <v>2</v>
      </c>
      <c r="AI17" s="1">
        <v>2</v>
      </c>
      <c r="AJ17" s="1">
        <v>2</v>
      </c>
      <c r="AK17" s="1">
        <v>2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f t="shared" si="8"/>
        <v>8</v>
      </c>
      <c r="AR17" s="1">
        <v>10</v>
      </c>
      <c r="AS17" s="1">
        <f t="shared" si="10"/>
        <v>9</v>
      </c>
      <c r="AT17" s="1">
        <f t="shared" si="10"/>
        <v>9.5</v>
      </c>
      <c r="AV17" s="1">
        <v>2</v>
      </c>
      <c r="AW17" s="1">
        <v>2</v>
      </c>
      <c r="AX17" s="1">
        <v>2</v>
      </c>
      <c r="AY17" s="1">
        <v>2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f t="shared" si="9"/>
        <v>8</v>
      </c>
      <c r="BF17" s="1">
        <v>10</v>
      </c>
      <c r="BG17" s="1">
        <v>6</v>
      </c>
      <c r="BH17" s="1">
        <f t="shared" si="11"/>
        <v>8</v>
      </c>
    </row>
    <row r="18" spans="5:60" x14ac:dyDescent="0.25">
      <c r="E18" s="1" t="s">
        <v>26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4"/>
        <v>0</v>
      </c>
      <c r="P18" s="1">
        <v>9.9</v>
      </c>
      <c r="Q18" s="1">
        <v>6.7</v>
      </c>
      <c r="R18" s="1">
        <f t="shared" si="5"/>
        <v>8.3000000000000007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f t="shared" si="6"/>
        <v>0</v>
      </c>
      <c r="AD18" s="1">
        <v>9.9</v>
      </c>
      <c r="AE18" s="1">
        <v>6.7</v>
      </c>
      <c r="AF18" s="1">
        <f t="shared" si="7"/>
        <v>8.3000000000000007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f t="shared" si="8"/>
        <v>0</v>
      </c>
      <c r="AR18" s="1">
        <v>9.9</v>
      </c>
      <c r="AS18" s="1">
        <f t="shared" si="10"/>
        <v>4.95</v>
      </c>
      <c r="AT18" s="1">
        <f t="shared" si="10"/>
        <v>7.4250000000000007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f t="shared" si="9"/>
        <v>0</v>
      </c>
      <c r="BF18" s="1">
        <v>9.9</v>
      </c>
      <c r="BG18" s="1">
        <v>6.7</v>
      </c>
      <c r="BH18" s="1">
        <f t="shared" si="11"/>
        <v>8.3000000000000007</v>
      </c>
    </row>
    <row r="19" spans="5:60" x14ac:dyDescent="0.25">
      <c r="E19" s="1" t="s">
        <v>27</v>
      </c>
      <c r="F19" s="1">
        <v>2</v>
      </c>
      <c r="G19" s="1">
        <v>0</v>
      </c>
      <c r="H19" s="1">
        <v>0</v>
      </c>
      <c r="I19" s="1">
        <v>2</v>
      </c>
      <c r="J19" s="1">
        <v>0</v>
      </c>
      <c r="K19" s="1">
        <v>0</v>
      </c>
      <c r="L19" s="1">
        <v>2</v>
      </c>
      <c r="M19" s="1">
        <v>0</v>
      </c>
      <c r="N19" s="1">
        <v>0</v>
      </c>
      <c r="O19" s="1">
        <f t="shared" si="4"/>
        <v>6</v>
      </c>
      <c r="P19" s="1">
        <v>10</v>
      </c>
      <c r="Q19" s="1">
        <v>7</v>
      </c>
      <c r="R19" s="1">
        <f t="shared" si="5"/>
        <v>8.5</v>
      </c>
      <c r="T19" s="1">
        <v>2</v>
      </c>
      <c r="U19" s="1">
        <v>0</v>
      </c>
      <c r="V19" s="1">
        <v>0</v>
      </c>
      <c r="W19" s="1">
        <v>2</v>
      </c>
      <c r="X19" s="1">
        <v>0</v>
      </c>
      <c r="Y19" s="1">
        <v>0</v>
      </c>
      <c r="Z19" s="1">
        <v>2</v>
      </c>
      <c r="AA19" s="1">
        <v>0</v>
      </c>
      <c r="AB19" s="1">
        <v>0</v>
      </c>
      <c r="AC19" s="1">
        <f t="shared" si="6"/>
        <v>6</v>
      </c>
      <c r="AD19" s="1">
        <v>10</v>
      </c>
      <c r="AE19" s="1">
        <v>7</v>
      </c>
      <c r="AF19" s="1">
        <f t="shared" si="7"/>
        <v>8.5</v>
      </c>
      <c r="AH19" s="1">
        <v>2</v>
      </c>
      <c r="AI19" s="1">
        <v>0</v>
      </c>
      <c r="AJ19" s="1">
        <v>0</v>
      </c>
      <c r="AK19" s="1">
        <v>2</v>
      </c>
      <c r="AL19" s="1">
        <v>0</v>
      </c>
      <c r="AM19" s="1">
        <v>0</v>
      </c>
      <c r="AN19" s="1">
        <v>2</v>
      </c>
      <c r="AO19" s="1">
        <v>0</v>
      </c>
      <c r="AP19" s="1">
        <v>0</v>
      </c>
      <c r="AQ19" s="1">
        <f t="shared" si="8"/>
        <v>6</v>
      </c>
      <c r="AR19" s="1">
        <v>10</v>
      </c>
      <c r="AS19" s="1">
        <f t="shared" si="10"/>
        <v>8</v>
      </c>
      <c r="AT19" s="1">
        <f t="shared" si="10"/>
        <v>9</v>
      </c>
      <c r="AV19" s="1">
        <v>2</v>
      </c>
      <c r="AW19" s="1">
        <v>0</v>
      </c>
      <c r="AX19" s="1">
        <v>0</v>
      </c>
      <c r="AY19" s="1">
        <v>2</v>
      </c>
      <c r="AZ19" s="1">
        <v>0</v>
      </c>
      <c r="BA19" s="1">
        <v>0</v>
      </c>
      <c r="BB19" s="1">
        <v>2</v>
      </c>
      <c r="BC19" s="1">
        <v>0</v>
      </c>
      <c r="BD19" s="1">
        <v>0</v>
      </c>
      <c r="BE19" s="1">
        <f t="shared" si="9"/>
        <v>6</v>
      </c>
      <c r="BF19" s="1">
        <v>10</v>
      </c>
      <c r="BG19" s="1">
        <v>7</v>
      </c>
      <c r="BH19" s="1">
        <f t="shared" si="11"/>
        <v>8.5</v>
      </c>
    </row>
    <row r="20" spans="5:60" x14ac:dyDescent="0.25">
      <c r="E20" s="1" t="s">
        <v>28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4"/>
        <v>0</v>
      </c>
      <c r="P20" s="1">
        <v>10</v>
      </c>
      <c r="Q20" s="1">
        <v>8</v>
      </c>
      <c r="R20" s="1">
        <f t="shared" si="5"/>
        <v>9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f t="shared" si="6"/>
        <v>0</v>
      </c>
      <c r="AD20" s="1">
        <v>10</v>
      </c>
      <c r="AE20" s="1">
        <v>8</v>
      </c>
      <c r="AF20" s="1">
        <f t="shared" si="7"/>
        <v>9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f t="shared" si="8"/>
        <v>0</v>
      </c>
      <c r="AR20" s="1">
        <v>10</v>
      </c>
      <c r="AS20" s="1">
        <f t="shared" si="10"/>
        <v>5</v>
      </c>
      <c r="AT20" s="1">
        <f t="shared" si="10"/>
        <v>7.5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f t="shared" si="9"/>
        <v>0</v>
      </c>
      <c r="BF20" s="1">
        <v>10</v>
      </c>
      <c r="BG20" s="1">
        <v>8</v>
      </c>
      <c r="BH20" s="1">
        <f t="shared" si="11"/>
        <v>9</v>
      </c>
    </row>
    <row r="21" spans="5:60" x14ac:dyDescent="0.25">
      <c r="E21" s="1" t="s">
        <v>29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4"/>
        <v>2</v>
      </c>
      <c r="P21" s="1">
        <v>10</v>
      </c>
      <c r="Q21" s="1">
        <v>5.5</v>
      </c>
      <c r="R21" s="1">
        <f t="shared" si="5"/>
        <v>7.75</v>
      </c>
      <c r="T21" s="1">
        <v>2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f t="shared" si="6"/>
        <v>2</v>
      </c>
      <c r="AD21" s="1">
        <v>10</v>
      </c>
      <c r="AE21" s="1">
        <v>5.5</v>
      </c>
      <c r="AF21" s="1">
        <f t="shared" si="7"/>
        <v>7.75</v>
      </c>
      <c r="AH21" s="1">
        <v>2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f t="shared" si="8"/>
        <v>2</v>
      </c>
      <c r="AR21" s="1">
        <v>10</v>
      </c>
      <c r="AS21" s="1">
        <f t="shared" si="10"/>
        <v>6</v>
      </c>
      <c r="AT21" s="1">
        <f t="shared" si="10"/>
        <v>8</v>
      </c>
      <c r="AV21" s="1">
        <v>2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f t="shared" si="9"/>
        <v>2</v>
      </c>
      <c r="BF21" s="1">
        <v>10</v>
      </c>
      <c r="BG21" s="1">
        <v>5.5</v>
      </c>
      <c r="BH21" s="1">
        <f t="shared" si="11"/>
        <v>7.75</v>
      </c>
    </row>
    <row r="22" spans="5:60" x14ac:dyDescent="0.25">
      <c r="E22" s="1" t="s">
        <v>30</v>
      </c>
      <c r="F22" s="1">
        <v>0</v>
      </c>
      <c r="G22" s="1">
        <v>0</v>
      </c>
      <c r="H22" s="1">
        <v>0</v>
      </c>
      <c r="I22" s="1">
        <v>2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f t="shared" si="4"/>
        <v>2</v>
      </c>
      <c r="P22" s="1">
        <v>10</v>
      </c>
      <c r="Q22" s="1">
        <v>9</v>
      </c>
      <c r="R22" s="1">
        <f t="shared" si="5"/>
        <v>9.5</v>
      </c>
      <c r="T22" s="1">
        <v>0</v>
      </c>
      <c r="U22" s="1">
        <v>0</v>
      </c>
      <c r="V22" s="1">
        <v>0</v>
      </c>
      <c r="W22" s="1">
        <v>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f t="shared" si="6"/>
        <v>2</v>
      </c>
      <c r="AD22" s="1">
        <v>10</v>
      </c>
      <c r="AE22" s="1">
        <v>9</v>
      </c>
      <c r="AF22" s="1">
        <f t="shared" si="7"/>
        <v>9.5</v>
      </c>
      <c r="AH22" s="1">
        <v>0</v>
      </c>
      <c r="AI22" s="1">
        <v>0</v>
      </c>
      <c r="AJ22" s="1">
        <v>0</v>
      </c>
      <c r="AK22" s="1">
        <v>2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f t="shared" si="8"/>
        <v>2</v>
      </c>
      <c r="AR22" s="1">
        <v>10</v>
      </c>
      <c r="AS22" s="1">
        <v>9</v>
      </c>
      <c r="AT22" s="1">
        <f t="shared" si="10"/>
        <v>9.5</v>
      </c>
      <c r="AV22" s="1">
        <v>0</v>
      </c>
      <c r="AW22" s="1">
        <v>0</v>
      </c>
      <c r="AX22" s="1">
        <v>0</v>
      </c>
      <c r="AY22" s="1">
        <v>2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f t="shared" si="9"/>
        <v>2</v>
      </c>
      <c r="BF22" s="1">
        <v>10</v>
      </c>
      <c r="BG22" s="1">
        <v>9</v>
      </c>
      <c r="BH22" s="1">
        <f t="shared" si="11"/>
        <v>9.5</v>
      </c>
    </row>
    <row r="23" spans="5:60" x14ac:dyDescent="0.25">
      <c r="E23" s="1" t="s">
        <v>31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f t="shared" si="4"/>
        <v>0</v>
      </c>
      <c r="P23" s="1">
        <v>9</v>
      </c>
      <c r="Q23" s="1">
        <v>6</v>
      </c>
      <c r="R23" s="1">
        <f t="shared" si="5"/>
        <v>7.5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f t="shared" si="6"/>
        <v>0</v>
      </c>
      <c r="AD23" s="1">
        <v>9</v>
      </c>
      <c r="AE23" s="1">
        <v>6</v>
      </c>
      <c r="AF23" s="1">
        <f t="shared" si="7"/>
        <v>7.5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f t="shared" si="8"/>
        <v>0</v>
      </c>
      <c r="AR23" s="1">
        <v>9</v>
      </c>
      <c r="AS23" s="1">
        <v>6</v>
      </c>
      <c r="AT23" s="1">
        <f t="shared" si="10"/>
        <v>7.5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f t="shared" si="9"/>
        <v>0</v>
      </c>
      <c r="BF23" s="1">
        <v>9</v>
      </c>
      <c r="BG23" s="1">
        <v>6</v>
      </c>
      <c r="BH23" s="1">
        <f t="shared" si="11"/>
        <v>7.5</v>
      </c>
    </row>
    <row r="24" spans="5:60" x14ac:dyDescent="0.25">
      <c r="E24" s="1" t="s">
        <v>32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4"/>
        <v>0</v>
      </c>
      <c r="P24" s="1">
        <v>9</v>
      </c>
      <c r="Q24" s="1">
        <v>7</v>
      </c>
      <c r="R24" s="1">
        <f t="shared" si="5"/>
        <v>8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f t="shared" si="6"/>
        <v>0</v>
      </c>
      <c r="AD24" s="1">
        <v>9</v>
      </c>
      <c r="AE24" s="1">
        <v>7</v>
      </c>
      <c r="AF24" s="1">
        <f t="shared" si="7"/>
        <v>8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f t="shared" si="8"/>
        <v>0</v>
      </c>
      <c r="AR24" s="1">
        <v>9</v>
      </c>
      <c r="AS24" s="1">
        <v>7</v>
      </c>
      <c r="AT24" s="1">
        <f t="shared" si="10"/>
        <v>8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f t="shared" si="9"/>
        <v>0</v>
      </c>
      <c r="BF24" s="1">
        <v>9</v>
      </c>
      <c r="BG24" s="1">
        <v>7</v>
      </c>
      <c r="BH24" s="1">
        <f t="shared" si="11"/>
        <v>8</v>
      </c>
    </row>
    <row r="25" spans="5:60" x14ac:dyDescent="0.25">
      <c r="Q25" s="4" t="s">
        <v>39</v>
      </c>
      <c r="R25" s="3">
        <f>AVERAGE(R4:R24)</f>
        <v>8.4190476190476193</v>
      </c>
      <c r="AE25" s="4" t="s">
        <v>39</v>
      </c>
      <c r="AF25" s="3">
        <f>AVERAGE(AF4:AF24)</f>
        <v>8.4190476190476193</v>
      </c>
      <c r="AS25" s="4" t="s">
        <v>39</v>
      </c>
      <c r="AT25" s="3">
        <f>AVERAGE(AT4:AT24)</f>
        <v>7.6892857142857141</v>
      </c>
      <c r="BG25" s="4" t="s">
        <v>39</v>
      </c>
      <c r="BH25" s="3">
        <f>AVERAGE(BH4:BH24)</f>
        <v>7.7976190476190474</v>
      </c>
    </row>
  </sheetData>
  <autoFilter ref="E2:E24" xr:uid="{8B9A5896-DA5F-4212-B7EA-3774D1F144AB}"/>
  <mergeCells count="13">
    <mergeCell ref="E2:E3"/>
    <mergeCell ref="O2:O3"/>
    <mergeCell ref="BF2:BH2"/>
    <mergeCell ref="T2:AB2"/>
    <mergeCell ref="AC2:AC3"/>
    <mergeCell ref="AD2:AF2"/>
    <mergeCell ref="F2:N2"/>
    <mergeCell ref="P2:R2"/>
    <mergeCell ref="AH2:AP2"/>
    <mergeCell ref="AQ2:AQ3"/>
    <mergeCell ref="AR2:AT2"/>
    <mergeCell ref="AV2:BD2"/>
    <mergeCell ref="BE2:BE3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B3A1-C411-4D58-99E5-D01BF670B18E}">
  <dimension ref="E2:BH21"/>
  <sheetViews>
    <sheetView showGridLines="0" showRowColHeaders="0" zoomScaleNormal="100" workbookViewId="0"/>
  </sheetViews>
  <sheetFormatPr defaultRowHeight="15" x14ac:dyDescent="0.25"/>
  <cols>
    <col min="5" max="5" width="22" bestFit="1" customWidth="1"/>
    <col min="6" max="6" width="6.7109375" bestFit="1" customWidth="1"/>
    <col min="7" max="10" width="7.28515625" bestFit="1" customWidth="1"/>
    <col min="11" max="14" width="6.7109375" bestFit="1" customWidth="1"/>
    <col min="15" max="15" width="7.140625" customWidth="1"/>
    <col min="16" max="17" width="5.5703125" bestFit="1" customWidth="1"/>
    <col min="18" max="18" width="7" bestFit="1" customWidth="1"/>
    <col min="19" max="19" width="1.7109375" customWidth="1"/>
    <col min="20" max="23" width="7.140625" bestFit="1" customWidth="1"/>
    <col min="24" max="27" width="6.7109375" bestFit="1" customWidth="1"/>
    <col min="28" max="28" width="6.140625" bestFit="1" customWidth="1"/>
    <col min="29" max="29" width="6.5703125" customWidth="1"/>
    <col min="30" max="30" width="5.5703125" bestFit="1" customWidth="1"/>
    <col min="31" max="31" width="5.42578125" customWidth="1"/>
    <col min="32" max="32" width="6.7109375" customWidth="1"/>
    <col min="33" max="33" width="1.28515625" customWidth="1"/>
    <col min="34" max="36" width="7" bestFit="1" customWidth="1"/>
    <col min="37" max="40" width="6.5703125" bestFit="1" customWidth="1"/>
    <col min="41" max="42" width="6.85546875" bestFit="1" customWidth="1"/>
    <col min="43" max="43" width="6.85546875" customWidth="1"/>
    <col min="44" max="44" width="5.85546875" customWidth="1"/>
    <col min="45" max="45" width="5.5703125" customWidth="1"/>
    <col min="46" max="46" width="7" customWidth="1"/>
    <col min="47" max="47" width="1.7109375" customWidth="1"/>
    <col min="48" max="50" width="6.85546875" bestFit="1" customWidth="1"/>
    <col min="51" max="54" width="7.140625" bestFit="1" customWidth="1"/>
    <col min="55" max="56" width="7" bestFit="1" customWidth="1"/>
    <col min="57" max="57" width="6.7109375" customWidth="1"/>
    <col min="58" max="58" width="5.5703125" bestFit="1" customWidth="1"/>
    <col min="59" max="59" width="5.85546875" customWidth="1"/>
    <col min="60" max="60" width="7.140625" customWidth="1"/>
  </cols>
  <sheetData>
    <row r="2" spans="5:60" ht="15" customHeight="1" x14ac:dyDescent="0.25">
      <c r="E2" s="15" t="s">
        <v>11</v>
      </c>
      <c r="F2" s="9" t="s">
        <v>36</v>
      </c>
      <c r="G2" s="10"/>
      <c r="H2" s="10"/>
      <c r="I2" s="10"/>
      <c r="J2" s="10"/>
      <c r="K2" s="10"/>
      <c r="L2" s="10"/>
      <c r="M2" s="10"/>
      <c r="N2" s="11"/>
      <c r="O2" s="12" t="s">
        <v>34</v>
      </c>
      <c r="P2" s="14" t="s">
        <v>35</v>
      </c>
      <c r="Q2" s="14"/>
      <c r="R2" s="14"/>
      <c r="T2" s="9" t="s">
        <v>76</v>
      </c>
      <c r="U2" s="10"/>
      <c r="V2" s="10"/>
      <c r="W2" s="10"/>
      <c r="X2" s="10"/>
      <c r="Y2" s="10"/>
      <c r="Z2" s="10"/>
      <c r="AA2" s="10"/>
      <c r="AB2" s="11"/>
      <c r="AC2" s="12" t="s">
        <v>34</v>
      </c>
      <c r="AD2" s="14" t="s">
        <v>77</v>
      </c>
      <c r="AE2" s="14"/>
      <c r="AF2" s="14"/>
      <c r="AH2" s="9" t="s">
        <v>78</v>
      </c>
      <c r="AI2" s="10"/>
      <c r="AJ2" s="10"/>
      <c r="AK2" s="10"/>
      <c r="AL2" s="10"/>
      <c r="AM2" s="10"/>
      <c r="AN2" s="10"/>
      <c r="AO2" s="10"/>
      <c r="AP2" s="11"/>
      <c r="AQ2" s="12" t="s">
        <v>34</v>
      </c>
      <c r="AR2" s="14" t="s">
        <v>79</v>
      </c>
      <c r="AS2" s="14"/>
      <c r="AT2" s="14"/>
      <c r="AV2" s="9" t="s">
        <v>80</v>
      </c>
      <c r="AW2" s="10"/>
      <c r="AX2" s="10"/>
      <c r="AY2" s="10"/>
      <c r="AZ2" s="10"/>
      <c r="BA2" s="10"/>
      <c r="BB2" s="10"/>
      <c r="BC2" s="10"/>
      <c r="BD2" s="11"/>
      <c r="BE2" s="12" t="s">
        <v>34</v>
      </c>
      <c r="BF2" s="14" t="s">
        <v>81</v>
      </c>
      <c r="BG2" s="14"/>
      <c r="BH2" s="14"/>
    </row>
    <row r="3" spans="5:60" x14ac:dyDescent="0.25">
      <c r="E3" s="15"/>
      <c r="F3" s="6">
        <v>43159</v>
      </c>
      <c r="G3" s="6">
        <f>F3+7</f>
        <v>43166</v>
      </c>
      <c r="H3" s="6">
        <f t="shared" ref="H3:K3" si="0">G3+7</f>
        <v>43173</v>
      </c>
      <c r="I3" s="6">
        <f t="shared" si="0"/>
        <v>43180</v>
      </c>
      <c r="J3" s="6">
        <f t="shared" si="0"/>
        <v>43187</v>
      </c>
      <c r="K3" s="6">
        <f t="shared" si="0"/>
        <v>43194</v>
      </c>
      <c r="L3" s="6">
        <f>K3+7</f>
        <v>43201</v>
      </c>
      <c r="M3" s="6">
        <f>L3+7</f>
        <v>43208</v>
      </c>
      <c r="N3" s="6">
        <f>M3+7</f>
        <v>43215</v>
      </c>
      <c r="O3" s="13"/>
      <c r="P3" s="7" t="s">
        <v>37</v>
      </c>
      <c r="Q3" s="7" t="s">
        <v>38</v>
      </c>
      <c r="R3" s="7" t="s">
        <v>33</v>
      </c>
      <c r="T3" s="6">
        <v>43227</v>
      </c>
      <c r="U3" s="6">
        <f>T3+7</f>
        <v>43234</v>
      </c>
      <c r="V3" s="6">
        <f t="shared" ref="V3:Y3" si="1">U3+7</f>
        <v>43241</v>
      </c>
      <c r="W3" s="6">
        <f t="shared" si="1"/>
        <v>43248</v>
      </c>
      <c r="X3" s="6">
        <f t="shared" si="1"/>
        <v>43255</v>
      </c>
      <c r="Y3" s="6">
        <f t="shared" si="1"/>
        <v>43262</v>
      </c>
      <c r="Z3" s="6">
        <f>Y3+7</f>
        <v>43269</v>
      </c>
      <c r="AA3" s="6">
        <f>Z3+7</f>
        <v>43276</v>
      </c>
      <c r="AB3" s="6">
        <f>AA3+7</f>
        <v>43283</v>
      </c>
      <c r="AC3" s="13"/>
      <c r="AD3" s="7" t="s">
        <v>37</v>
      </c>
      <c r="AE3" s="7" t="s">
        <v>38</v>
      </c>
      <c r="AF3" s="7" t="s">
        <v>33</v>
      </c>
      <c r="AH3" s="6">
        <v>43326</v>
      </c>
      <c r="AI3" s="6">
        <f>AH3+7</f>
        <v>43333</v>
      </c>
      <c r="AJ3" s="6">
        <f t="shared" ref="AJ3:AM3" si="2">AI3+7</f>
        <v>43340</v>
      </c>
      <c r="AK3" s="6">
        <f t="shared" si="2"/>
        <v>43347</v>
      </c>
      <c r="AL3" s="6">
        <f t="shared" si="2"/>
        <v>43354</v>
      </c>
      <c r="AM3" s="6">
        <f t="shared" si="2"/>
        <v>43361</v>
      </c>
      <c r="AN3" s="6">
        <f>AM3+7</f>
        <v>43368</v>
      </c>
      <c r="AO3" s="6">
        <f>AN3+7</f>
        <v>43375</v>
      </c>
      <c r="AP3" s="6">
        <f>AO3+7</f>
        <v>43382</v>
      </c>
      <c r="AQ3" s="13"/>
      <c r="AR3" s="7" t="s">
        <v>37</v>
      </c>
      <c r="AS3" s="7" t="s">
        <v>38</v>
      </c>
      <c r="AT3" s="7" t="s">
        <v>33</v>
      </c>
      <c r="AV3" s="6">
        <v>43389</v>
      </c>
      <c r="AW3" s="6">
        <f>AV3+7</f>
        <v>43396</v>
      </c>
      <c r="AX3" s="6">
        <f t="shared" ref="AX3:BA3" si="3">AW3+7</f>
        <v>43403</v>
      </c>
      <c r="AY3" s="6">
        <f t="shared" si="3"/>
        <v>43410</v>
      </c>
      <c r="AZ3" s="6">
        <f t="shared" si="3"/>
        <v>43417</v>
      </c>
      <c r="BA3" s="6">
        <f t="shared" si="3"/>
        <v>43424</v>
      </c>
      <c r="BB3" s="6">
        <f>BA3+7</f>
        <v>43431</v>
      </c>
      <c r="BC3" s="6">
        <f>BB3+7</f>
        <v>43438</v>
      </c>
      <c r="BD3" s="6">
        <f>BC3+7</f>
        <v>43445</v>
      </c>
      <c r="BE3" s="13"/>
      <c r="BF3" s="7" t="s">
        <v>37</v>
      </c>
      <c r="BG3" s="7" t="s">
        <v>38</v>
      </c>
      <c r="BH3" s="7" t="s">
        <v>33</v>
      </c>
    </row>
    <row r="4" spans="5:60" x14ac:dyDescent="0.25">
      <c r="E4" s="1" t="s">
        <v>40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1</v>
      </c>
      <c r="O4" s="1">
        <f>SUM(F4:N4)</f>
        <v>2</v>
      </c>
      <c r="P4" s="1">
        <v>8</v>
      </c>
      <c r="Q4" s="1">
        <v>6</v>
      </c>
      <c r="R4" s="1">
        <f>(P4+Q4)/2</f>
        <v>7</v>
      </c>
      <c r="T4" s="1">
        <v>2</v>
      </c>
      <c r="U4" s="1">
        <v>2</v>
      </c>
      <c r="V4" s="1">
        <v>2</v>
      </c>
      <c r="W4" s="1">
        <v>2</v>
      </c>
      <c r="X4" s="1">
        <v>2</v>
      </c>
      <c r="Y4" s="1">
        <v>2</v>
      </c>
      <c r="Z4" s="1">
        <v>2</v>
      </c>
      <c r="AA4" s="1">
        <v>2</v>
      </c>
      <c r="AB4" s="1">
        <v>2</v>
      </c>
      <c r="AC4" s="1">
        <f>SUM(T4:AB4)</f>
        <v>18</v>
      </c>
      <c r="AD4" s="1">
        <v>0</v>
      </c>
      <c r="AE4" s="1">
        <v>0</v>
      </c>
      <c r="AF4" s="1">
        <f>(AD4+AE4)/2</f>
        <v>0</v>
      </c>
      <c r="AH4" s="1">
        <v>1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1</v>
      </c>
      <c r="AQ4" s="1">
        <f>SUM(AH4:AP4)</f>
        <v>2</v>
      </c>
      <c r="AR4" s="1">
        <v>4</v>
      </c>
      <c r="AS4" s="1">
        <v>3</v>
      </c>
      <c r="AT4" s="1">
        <f>(AR4+AS4)/2</f>
        <v>3.5</v>
      </c>
      <c r="AV4" s="1">
        <v>1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1</v>
      </c>
      <c r="BE4" s="1">
        <f>SUM(AV4:BD4)</f>
        <v>2</v>
      </c>
      <c r="BF4" s="1">
        <v>8</v>
      </c>
      <c r="BG4" s="1">
        <v>5</v>
      </c>
      <c r="BH4" s="1">
        <f>(BF4+BG4)/2</f>
        <v>6.5</v>
      </c>
    </row>
    <row r="5" spans="5:60" x14ac:dyDescent="0.25">
      <c r="E5" s="1" t="s">
        <v>41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2</v>
      </c>
      <c r="L5" s="1">
        <v>2</v>
      </c>
      <c r="M5" s="1">
        <v>0</v>
      </c>
      <c r="N5" s="1">
        <v>1</v>
      </c>
      <c r="O5" s="1">
        <f t="shared" ref="O5:O20" si="4">SUM(F5:N5)</f>
        <v>6</v>
      </c>
      <c r="P5" s="1">
        <v>9</v>
      </c>
      <c r="Q5" s="1">
        <v>5</v>
      </c>
      <c r="R5" s="1">
        <f t="shared" ref="R5:R20" si="5">(P5+Q5)/2</f>
        <v>7</v>
      </c>
      <c r="T5" s="1">
        <v>1</v>
      </c>
      <c r="U5" s="1">
        <v>0</v>
      </c>
      <c r="V5" s="1">
        <v>0</v>
      </c>
      <c r="W5" s="1">
        <v>0</v>
      </c>
      <c r="X5" s="1">
        <v>0</v>
      </c>
      <c r="Y5" s="1">
        <v>2</v>
      </c>
      <c r="Z5" s="1">
        <v>2</v>
      </c>
      <c r="AA5" s="1">
        <v>0</v>
      </c>
      <c r="AB5" s="1">
        <v>1</v>
      </c>
      <c r="AC5" s="1">
        <f t="shared" ref="AC5:AC20" si="6">SUM(T5:AB5)</f>
        <v>6</v>
      </c>
      <c r="AD5" s="1">
        <v>5</v>
      </c>
      <c r="AE5" s="1">
        <v>5</v>
      </c>
      <c r="AF5" s="1">
        <f t="shared" ref="AF5:AF20" si="7">(AD5+AE5)/2</f>
        <v>5</v>
      </c>
      <c r="AH5" s="1">
        <v>1</v>
      </c>
      <c r="AI5" s="1">
        <v>0</v>
      </c>
      <c r="AJ5" s="1">
        <v>0</v>
      </c>
      <c r="AK5" s="1">
        <v>0</v>
      </c>
      <c r="AL5" s="1">
        <v>0</v>
      </c>
      <c r="AM5" s="1">
        <v>2</v>
      </c>
      <c r="AN5" s="1">
        <v>2</v>
      </c>
      <c r="AO5" s="1">
        <v>0</v>
      </c>
      <c r="AP5" s="1">
        <v>1</v>
      </c>
      <c r="AQ5" s="1">
        <f t="shared" ref="AQ5:AQ20" si="8">SUM(AH5:AP5)</f>
        <v>6</v>
      </c>
      <c r="AR5" s="1">
        <v>4.5</v>
      </c>
      <c r="AS5" s="1">
        <v>3</v>
      </c>
      <c r="AT5" s="1">
        <f t="shared" ref="AT5:AT20" si="9">(AR5+AS5)/2</f>
        <v>3.75</v>
      </c>
      <c r="AV5" s="1">
        <v>1</v>
      </c>
      <c r="AW5" s="1">
        <v>0</v>
      </c>
      <c r="AX5" s="1">
        <v>0</v>
      </c>
      <c r="AY5" s="1">
        <v>0</v>
      </c>
      <c r="AZ5" s="1">
        <v>0</v>
      </c>
      <c r="BA5" s="1">
        <v>2</v>
      </c>
      <c r="BB5" s="1">
        <v>2</v>
      </c>
      <c r="BC5" s="1">
        <v>0</v>
      </c>
      <c r="BD5" s="1">
        <v>1</v>
      </c>
      <c r="BE5" s="1">
        <f t="shared" ref="BE5:BE20" si="10">SUM(AV5:BD5)</f>
        <v>6</v>
      </c>
      <c r="BF5" s="1">
        <v>9</v>
      </c>
      <c r="BG5" s="1">
        <v>5</v>
      </c>
      <c r="BH5" s="1">
        <f t="shared" ref="BH5:BH20" si="11">(BF5+BG5)/2</f>
        <v>7</v>
      </c>
    </row>
    <row r="6" spans="5:60" x14ac:dyDescent="0.25">
      <c r="E6" s="1" t="s">
        <v>42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2</v>
      </c>
      <c r="O6" s="1">
        <f t="shared" si="4"/>
        <v>4</v>
      </c>
      <c r="P6" s="1">
        <v>8</v>
      </c>
      <c r="Q6" s="1">
        <v>6</v>
      </c>
      <c r="R6" s="1">
        <f t="shared" si="5"/>
        <v>7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2</v>
      </c>
      <c r="AC6" s="1">
        <f t="shared" si="6"/>
        <v>4</v>
      </c>
      <c r="AD6" s="1">
        <v>6</v>
      </c>
      <c r="AE6" s="1">
        <v>6.5</v>
      </c>
      <c r="AF6" s="1">
        <f t="shared" si="7"/>
        <v>6.25</v>
      </c>
      <c r="AH6" s="1">
        <v>2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2</v>
      </c>
      <c r="AQ6" s="1">
        <f t="shared" si="8"/>
        <v>4</v>
      </c>
      <c r="AR6" s="1">
        <v>5</v>
      </c>
      <c r="AS6" s="1">
        <v>4</v>
      </c>
      <c r="AT6" s="1">
        <f t="shared" si="9"/>
        <v>4.5</v>
      </c>
      <c r="AV6" s="1">
        <v>2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2</v>
      </c>
      <c r="BE6" s="1">
        <f t="shared" si="10"/>
        <v>4</v>
      </c>
      <c r="BF6" s="1">
        <v>8</v>
      </c>
      <c r="BG6" s="1">
        <v>4</v>
      </c>
      <c r="BH6" s="1">
        <f t="shared" si="11"/>
        <v>6</v>
      </c>
    </row>
    <row r="7" spans="5:60" x14ac:dyDescent="0.25">
      <c r="E7" s="1" t="s">
        <v>43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2</v>
      </c>
      <c r="O7" s="1">
        <f t="shared" si="4"/>
        <v>4</v>
      </c>
      <c r="P7" s="1">
        <v>7</v>
      </c>
      <c r="Q7" s="1">
        <v>6</v>
      </c>
      <c r="R7" s="1">
        <f t="shared" si="5"/>
        <v>6.5</v>
      </c>
      <c r="T7" s="1">
        <v>2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2</v>
      </c>
      <c r="AC7" s="1">
        <f t="shared" si="6"/>
        <v>4</v>
      </c>
      <c r="AD7" s="1">
        <v>7</v>
      </c>
      <c r="AE7" s="1">
        <v>6</v>
      </c>
      <c r="AF7" s="1">
        <f t="shared" si="7"/>
        <v>6.5</v>
      </c>
      <c r="AH7" s="1">
        <v>2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2</v>
      </c>
      <c r="AQ7" s="1">
        <f t="shared" si="8"/>
        <v>4</v>
      </c>
      <c r="AR7" s="1">
        <v>5.5</v>
      </c>
      <c r="AS7" s="1">
        <v>5</v>
      </c>
      <c r="AT7" s="1">
        <f t="shared" si="9"/>
        <v>5.25</v>
      </c>
      <c r="AV7" s="1">
        <v>2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2</v>
      </c>
      <c r="BE7" s="1">
        <f t="shared" si="10"/>
        <v>4</v>
      </c>
      <c r="BF7" s="1">
        <v>7</v>
      </c>
      <c r="BG7" s="1">
        <v>5</v>
      </c>
      <c r="BH7" s="1">
        <f t="shared" si="11"/>
        <v>6</v>
      </c>
    </row>
    <row r="8" spans="5:60" x14ac:dyDescent="0.25">
      <c r="E8" s="1" t="s">
        <v>44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</v>
      </c>
      <c r="O8" s="1">
        <f t="shared" si="4"/>
        <v>3</v>
      </c>
      <c r="P8" s="1">
        <v>6</v>
      </c>
      <c r="Q8" s="1">
        <v>6</v>
      </c>
      <c r="R8" s="1">
        <f t="shared" si="5"/>
        <v>6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2</v>
      </c>
      <c r="AC8" s="1">
        <f t="shared" si="6"/>
        <v>3</v>
      </c>
      <c r="AD8" s="1">
        <v>6</v>
      </c>
      <c r="AE8" s="1">
        <v>5</v>
      </c>
      <c r="AF8" s="1">
        <f t="shared" si="7"/>
        <v>5.5</v>
      </c>
      <c r="AH8" s="1">
        <v>1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2</v>
      </c>
      <c r="AQ8" s="1">
        <f t="shared" si="8"/>
        <v>3</v>
      </c>
      <c r="AR8" s="1">
        <v>6</v>
      </c>
      <c r="AS8" s="1">
        <v>6</v>
      </c>
      <c r="AT8" s="1">
        <f t="shared" si="9"/>
        <v>6</v>
      </c>
      <c r="AV8" s="1">
        <v>1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2</v>
      </c>
      <c r="BE8" s="1">
        <f t="shared" si="10"/>
        <v>3</v>
      </c>
      <c r="BF8" s="1">
        <v>6</v>
      </c>
      <c r="BG8" s="1">
        <v>5</v>
      </c>
      <c r="BH8" s="1">
        <f t="shared" si="11"/>
        <v>5.5</v>
      </c>
    </row>
    <row r="9" spans="5:60" x14ac:dyDescent="0.25">
      <c r="E9" s="1" t="s">
        <v>45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f t="shared" ref="O9" si="12">SUM(F9:N9)</f>
        <v>3</v>
      </c>
      <c r="P9" s="1">
        <v>6</v>
      </c>
      <c r="Q9" s="1">
        <v>7</v>
      </c>
      <c r="R9" s="1">
        <f t="shared" si="5"/>
        <v>6.5</v>
      </c>
      <c r="T9" s="1">
        <v>2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1</v>
      </c>
      <c r="AC9" s="1">
        <f t="shared" si="6"/>
        <v>3</v>
      </c>
      <c r="AD9" s="1">
        <v>0</v>
      </c>
      <c r="AE9" s="1">
        <v>5</v>
      </c>
      <c r="AF9" s="1">
        <f t="shared" si="7"/>
        <v>2.5</v>
      </c>
      <c r="AH9" s="1">
        <v>2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1</v>
      </c>
      <c r="AQ9" s="1">
        <f t="shared" si="8"/>
        <v>3</v>
      </c>
      <c r="AR9" s="1">
        <v>6</v>
      </c>
      <c r="AS9" s="1">
        <v>6</v>
      </c>
      <c r="AT9" s="1">
        <f t="shared" si="9"/>
        <v>6</v>
      </c>
      <c r="AV9" s="1">
        <v>2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1</v>
      </c>
      <c r="BE9" s="1">
        <f t="shared" si="10"/>
        <v>3</v>
      </c>
      <c r="BF9" s="1">
        <v>6</v>
      </c>
      <c r="BG9" s="1">
        <v>6</v>
      </c>
      <c r="BH9" s="1">
        <f t="shared" si="11"/>
        <v>6</v>
      </c>
    </row>
    <row r="10" spans="5:60" x14ac:dyDescent="0.25">
      <c r="E10" s="1" t="s">
        <v>46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si="4"/>
        <v>0</v>
      </c>
      <c r="P10" s="1">
        <v>7</v>
      </c>
      <c r="Q10" s="1">
        <v>7.5</v>
      </c>
      <c r="R10" s="1">
        <f t="shared" si="5"/>
        <v>7.25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f t="shared" si="6"/>
        <v>0</v>
      </c>
      <c r="AD10" s="1">
        <v>6.4</v>
      </c>
      <c r="AE10" s="1">
        <v>7</v>
      </c>
      <c r="AF10" s="1">
        <f t="shared" si="7"/>
        <v>6.7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f t="shared" si="8"/>
        <v>0</v>
      </c>
      <c r="AR10" s="1">
        <v>5.5</v>
      </c>
      <c r="AS10" s="1">
        <v>7.5</v>
      </c>
      <c r="AT10" s="1">
        <f t="shared" si="9"/>
        <v>6.5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f t="shared" si="10"/>
        <v>0</v>
      </c>
      <c r="BF10" s="1">
        <v>7</v>
      </c>
      <c r="BG10" s="1">
        <v>6</v>
      </c>
      <c r="BH10" s="1">
        <f t="shared" si="11"/>
        <v>6.5</v>
      </c>
    </row>
    <row r="11" spans="5:60" x14ac:dyDescent="0.25">
      <c r="E11" s="1" t="s">
        <v>47</v>
      </c>
      <c r="F11" s="1">
        <v>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f t="shared" si="4"/>
        <v>3</v>
      </c>
      <c r="P11" s="1">
        <v>7</v>
      </c>
      <c r="Q11" s="1">
        <v>7</v>
      </c>
      <c r="R11" s="1">
        <f t="shared" si="5"/>
        <v>7</v>
      </c>
      <c r="T11" s="1">
        <v>2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1</v>
      </c>
      <c r="AC11" s="1">
        <f t="shared" si="6"/>
        <v>3</v>
      </c>
      <c r="AD11" s="1">
        <v>8</v>
      </c>
      <c r="AE11" s="1">
        <v>6</v>
      </c>
      <c r="AF11" s="1">
        <f t="shared" si="7"/>
        <v>7</v>
      </c>
      <c r="AH11" s="1">
        <v>2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1</v>
      </c>
      <c r="AQ11" s="1">
        <f t="shared" si="8"/>
        <v>3</v>
      </c>
      <c r="AR11" s="1">
        <v>4</v>
      </c>
      <c r="AS11" s="1">
        <v>3</v>
      </c>
      <c r="AT11" s="1">
        <f t="shared" si="9"/>
        <v>3.5</v>
      </c>
      <c r="AV11" s="1">
        <v>2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1</v>
      </c>
      <c r="BE11" s="1">
        <f t="shared" si="10"/>
        <v>3</v>
      </c>
      <c r="BF11" s="1">
        <v>7</v>
      </c>
      <c r="BG11" s="1">
        <v>7</v>
      </c>
      <c r="BH11" s="1">
        <f t="shared" si="11"/>
        <v>7</v>
      </c>
    </row>
    <row r="12" spans="5:60" x14ac:dyDescent="0.25">
      <c r="E12" s="1" t="s">
        <v>48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f t="shared" si="4"/>
        <v>0</v>
      </c>
      <c r="P12" s="1">
        <v>9</v>
      </c>
      <c r="Q12" s="1">
        <v>7.5</v>
      </c>
      <c r="R12" s="1">
        <f t="shared" si="5"/>
        <v>8.25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f t="shared" si="6"/>
        <v>0</v>
      </c>
      <c r="AD12" s="1">
        <v>8.5</v>
      </c>
      <c r="AE12" s="1">
        <v>10</v>
      </c>
      <c r="AF12" s="1">
        <f t="shared" si="7"/>
        <v>9.25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f t="shared" si="8"/>
        <v>0</v>
      </c>
      <c r="AR12" s="1">
        <v>3</v>
      </c>
      <c r="AS12" s="1">
        <v>7.5</v>
      </c>
      <c r="AT12" s="1">
        <f t="shared" si="9"/>
        <v>5.25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f t="shared" si="10"/>
        <v>0</v>
      </c>
      <c r="BF12" s="1">
        <v>9</v>
      </c>
      <c r="BG12" s="1">
        <v>7</v>
      </c>
      <c r="BH12" s="1">
        <f t="shared" si="11"/>
        <v>8</v>
      </c>
    </row>
    <row r="13" spans="5:60" x14ac:dyDescent="0.25">
      <c r="E13" s="1" t="s">
        <v>49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f t="shared" si="4"/>
        <v>3</v>
      </c>
      <c r="P13" s="1">
        <v>6</v>
      </c>
      <c r="Q13" s="1">
        <v>7</v>
      </c>
      <c r="R13" s="1">
        <f t="shared" si="5"/>
        <v>6.5</v>
      </c>
      <c r="T13" s="1">
        <v>2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1</v>
      </c>
      <c r="AC13" s="1">
        <f t="shared" si="6"/>
        <v>3</v>
      </c>
      <c r="AD13" s="1">
        <v>8</v>
      </c>
      <c r="AE13" s="1">
        <v>9</v>
      </c>
      <c r="AF13" s="1">
        <f t="shared" si="7"/>
        <v>8.5</v>
      </c>
      <c r="AH13" s="1">
        <v>2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1</v>
      </c>
      <c r="AQ13" s="1">
        <f t="shared" si="8"/>
        <v>3</v>
      </c>
      <c r="AR13" s="1">
        <v>2</v>
      </c>
      <c r="AS13" s="1">
        <v>3</v>
      </c>
      <c r="AT13" s="1">
        <f t="shared" si="9"/>
        <v>2.5</v>
      </c>
      <c r="AV13" s="1">
        <v>2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1</v>
      </c>
      <c r="BE13" s="1">
        <f t="shared" si="10"/>
        <v>3</v>
      </c>
      <c r="BF13" s="1">
        <v>6</v>
      </c>
      <c r="BG13" s="1">
        <v>7</v>
      </c>
      <c r="BH13" s="1">
        <f t="shared" si="11"/>
        <v>6.5</v>
      </c>
    </row>
    <row r="14" spans="5:60" x14ac:dyDescent="0.25">
      <c r="E14" s="1" t="s">
        <v>50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</v>
      </c>
      <c r="O14" s="1">
        <f t="shared" si="4"/>
        <v>2</v>
      </c>
      <c r="P14" s="1">
        <v>6.5</v>
      </c>
      <c r="Q14" s="1">
        <v>6</v>
      </c>
      <c r="R14" s="1">
        <f t="shared" si="5"/>
        <v>6.25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2</v>
      </c>
      <c r="AC14" s="1">
        <f t="shared" si="6"/>
        <v>2</v>
      </c>
      <c r="AD14" s="1">
        <v>9</v>
      </c>
      <c r="AE14" s="1">
        <v>9</v>
      </c>
      <c r="AF14" s="1">
        <f t="shared" si="7"/>
        <v>9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2</v>
      </c>
      <c r="AQ14" s="1">
        <f t="shared" si="8"/>
        <v>2</v>
      </c>
      <c r="AR14" s="1">
        <v>2</v>
      </c>
      <c r="AS14" s="1">
        <v>4</v>
      </c>
      <c r="AT14" s="1">
        <f t="shared" si="9"/>
        <v>3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2</v>
      </c>
      <c r="BE14" s="1">
        <f t="shared" si="10"/>
        <v>2</v>
      </c>
      <c r="BF14" s="1">
        <v>6.5</v>
      </c>
      <c r="BG14" s="1">
        <v>6</v>
      </c>
      <c r="BH14" s="1">
        <f t="shared" si="11"/>
        <v>6.25</v>
      </c>
    </row>
    <row r="15" spans="5:60" x14ac:dyDescent="0.25">
      <c r="E15" s="1" t="s">
        <v>23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4"/>
        <v>0</v>
      </c>
      <c r="P15" s="1">
        <v>5</v>
      </c>
      <c r="Q15" s="1">
        <v>6</v>
      </c>
      <c r="R15" s="1">
        <f t="shared" si="5"/>
        <v>5.5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f t="shared" si="6"/>
        <v>0</v>
      </c>
      <c r="AD15" s="1">
        <v>9.5</v>
      </c>
      <c r="AE15" s="1">
        <v>9</v>
      </c>
      <c r="AF15" s="1">
        <f t="shared" si="7"/>
        <v>9.25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f t="shared" si="8"/>
        <v>0</v>
      </c>
      <c r="AR15" s="1">
        <v>5</v>
      </c>
      <c r="AS15" s="1">
        <v>6</v>
      </c>
      <c r="AT15" s="1">
        <f t="shared" si="9"/>
        <v>5.5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f t="shared" si="10"/>
        <v>0</v>
      </c>
      <c r="BF15" s="1">
        <v>5</v>
      </c>
      <c r="BG15" s="1">
        <v>7</v>
      </c>
      <c r="BH15" s="1">
        <f t="shared" si="11"/>
        <v>6</v>
      </c>
    </row>
    <row r="16" spans="5:60" x14ac:dyDescent="0.25">
      <c r="E16" s="1" t="s">
        <v>51</v>
      </c>
      <c r="F16" s="1">
        <v>2</v>
      </c>
      <c r="G16" s="1">
        <v>2</v>
      </c>
      <c r="H16" s="1">
        <v>2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f t="shared" si="4"/>
        <v>9</v>
      </c>
      <c r="P16" s="1">
        <v>0</v>
      </c>
      <c r="Q16" s="1">
        <v>0</v>
      </c>
      <c r="R16" s="1">
        <f t="shared" si="5"/>
        <v>0</v>
      </c>
      <c r="T16" s="1">
        <v>2</v>
      </c>
      <c r="U16" s="1">
        <v>2</v>
      </c>
      <c r="V16" s="1">
        <v>2</v>
      </c>
      <c r="W16" s="1">
        <v>2</v>
      </c>
      <c r="X16" s="1">
        <v>0</v>
      </c>
      <c r="Y16" s="1">
        <v>0</v>
      </c>
      <c r="Z16" s="1">
        <v>0</v>
      </c>
      <c r="AA16" s="1">
        <v>0</v>
      </c>
      <c r="AB16" s="1">
        <v>1</v>
      </c>
      <c r="AC16" s="1">
        <f t="shared" si="6"/>
        <v>9</v>
      </c>
      <c r="AD16" s="1">
        <v>9</v>
      </c>
      <c r="AE16" s="1">
        <v>9</v>
      </c>
      <c r="AF16" s="1">
        <f t="shared" si="7"/>
        <v>9</v>
      </c>
      <c r="AH16" s="1">
        <v>2</v>
      </c>
      <c r="AI16" s="1">
        <v>2</v>
      </c>
      <c r="AJ16" s="1">
        <v>2</v>
      </c>
      <c r="AK16" s="1">
        <v>2</v>
      </c>
      <c r="AL16" s="1">
        <v>0</v>
      </c>
      <c r="AM16" s="1">
        <v>0</v>
      </c>
      <c r="AN16" s="1">
        <v>0</v>
      </c>
      <c r="AO16" s="1">
        <v>0</v>
      </c>
      <c r="AP16" s="1">
        <v>1</v>
      </c>
      <c r="AQ16" s="1">
        <f t="shared" si="8"/>
        <v>9</v>
      </c>
      <c r="AR16" s="1">
        <v>6.5</v>
      </c>
      <c r="AS16" s="1">
        <v>7</v>
      </c>
      <c r="AT16" s="1">
        <f t="shared" si="9"/>
        <v>6.75</v>
      </c>
      <c r="AV16" s="1">
        <v>2</v>
      </c>
      <c r="AW16" s="1">
        <v>2</v>
      </c>
      <c r="AX16" s="1">
        <v>2</v>
      </c>
      <c r="AY16" s="1">
        <v>2</v>
      </c>
      <c r="AZ16" s="1">
        <v>0</v>
      </c>
      <c r="BA16" s="1">
        <v>0</v>
      </c>
      <c r="BB16" s="1">
        <v>0</v>
      </c>
      <c r="BC16" s="1">
        <v>0</v>
      </c>
      <c r="BD16" s="1">
        <v>1</v>
      </c>
      <c r="BE16" s="1">
        <f t="shared" si="10"/>
        <v>9</v>
      </c>
      <c r="BF16" s="1">
        <v>6.5</v>
      </c>
      <c r="BG16" s="1">
        <v>6</v>
      </c>
      <c r="BH16" s="1">
        <f t="shared" si="11"/>
        <v>6.25</v>
      </c>
    </row>
    <row r="17" spans="5:60" x14ac:dyDescent="0.25">
      <c r="E17" s="1" t="s">
        <v>52</v>
      </c>
      <c r="F17" s="1">
        <v>2</v>
      </c>
      <c r="G17" s="1">
        <v>2</v>
      </c>
      <c r="H17" s="1">
        <v>2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4"/>
        <v>8</v>
      </c>
      <c r="P17" s="1">
        <v>7</v>
      </c>
      <c r="Q17" s="1">
        <v>7</v>
      </c>
      <c r="R17" s="1">
        <f t="shared" si="5"/>
        <v>7</v>
      </c>
      <c r="T17" s="1">
        <v>2</v>
      </c>
      <c r="U17" s="1">
        <v>2</v>
      </c>
      <c r="V17" s="1">
        <v>2</v>
      </c>
      <c r="W17" s="1">
        <v>2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f t="shared" si="6"/>
        <v>8</v>
      </c>
      <c r="AD17" s="1">
        <v>8.5</v>
      </c>
      <c r="AE17" s="1">
        <v>7</v>
      </c>
      <c r="AF17" s="1">
        <f t="shared" si="7"/>
        <v>7.75</v>
      </c>
      <c r="AH17" s="1">
        <v>2</v>
      </c>
      <c r="AI17" s="1">
        <v>2</v>
      </c>
      <c r="AJ17" s="1">
        <v>2</v>
      </c>
      <c r="AK17" s="1">
        <v>2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f t="shared" si="8"/>
        <v>8</v>
      </c>
      <c r="AR17" s="1">
        <v>6</v>
      </c>
      <c r="AS17" s="1">
        <v>6</v>
      </c>
      <c r="AT17" s="1">
        <f t="shared" si="9"/>
        <v>6</v>
      </c>
      <c r="AV17" s="1">
        <v>2</v>
      </c>
      <c r="AW17" s="1">
        <v>2</v>
      </c>
      <c r="AX17" s="1">
        <v>2</v>
      </c>
      <c r="AY17" s="1">
        <v>2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f t="shared" si="10"/>
        <v>8</v>
      </c>
      <c r="BF17" s="1">
        <v>7</v>
      </c>
      <c r="BG17" s="1">
        <v>7</v>
      </c>
      <c r="BH17" s="1">
        <f t="shared" si="11"/>
        <v>7</v>
      </c>
    </row>
    <row r="18" spans="5:60" x14ac:dyDescent="0.25">
      <c r="E18" s="1" t="s">
        <v>53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</v>
      </c>
      <c r="O18" s="1">
        <f t="shared" si="4"/>
        <v>1</v>
      </c>
      <c r="P18" s="1">
        <v>8</v>
      </c>
      <c r="Q18" s="1">
        <v>7</v>
      </c>
      <c r="R18" s="1">
        <f t="shared" si="5"/>
        <v>7.5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1</v>
      </c>
      <c r="AC18" s="1">
        <f t="shared" si="6"/>
        <v>1</v>
      </c>
      <c r="AD18" s="1">
        <v>8</v>
      </c>
      <c r="AE18" s="1">
        <v>10</v>
      </c>
      <c r="AF18" s="1">
        <f t="shared" si="7"/>
        <v>9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1</v>
      </c>
      <c r="AQ18" s="1">
        <f t="shared" si="8"/>
        <v>1</v>
      </c>
      <c r="AR18" s="1">
        <v>7</v>
      </c>
      <c r="AS18" s="1">
        <v>7.5</v>
      </c>
      <c r="AT18" s="1">
        <f t="shared" si="9"/>
        <v>7.25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1</v>
      </c>
      <c r="BE18" s="1">
        <f t="shared" si="10"/>
        <v>1</v>
      </c>
      <c r="BF18" s="1">
        <v>8</v>
      </c>
      <c r="BG18" s="1">
        <v>6</v>
      </c>
      <c r="BH18" s="1">
        <f t="shared" si="11"/>
        <v>7</v>
      </c>
    </row>
    <row r="19" spans="5:60" x14ac:dyDescent="0.25">
      <c r="E19" s="1" t="s">
        <v>54</v>
      </c>
      <c r="F19" s="1">
        <v>2</v>
      </c>
      <c r="G19" s="1">
        <v>0</v>
      </c>
      <c r="H19" s="1">
        <v>0</v>
      </c>
      <c r="I19" s="1">
        <v>2</v>
      </c>
      <c r="J19" s="1">
        <v>0</v>
      </c>
      <c r="K19" s="1">
        <v>0</v>
      </c>
      <c r="L19" s="1">
        <v>2</v>
      </c>
      <c r="M19" s="1">
        <v>0</v>
      </c>
      <c r="N19" s="1">
        <v>0</v>
      </c>
      <c r="O19" s="1">
        <f t="shared" si="4"/>
        <v>6</v>
      </c>
      <c r="P19" s="1">
        <v>7</v>
      </c>
      <c r="Q19" s="1">
        <v>7</v>
      </c>
      <c r="R19" s="1">
        <f t="shared" si="5"/>
        <v>7</v>
      </c>
      <c r="T19" s="1">
        <v>2</v>
      </c>
      <c r="U19" s="1">
        <v>0</v>
      </c>
      <c r="V19" s="1">
        <v>0</v>
      </c>
      <c r="W19" s="1">
        <v>2</v>
      </c>
      <c r="X19" s="1">
        <v>0</v>
      </c>
      <c r="Y19" s="1">
        <v>0</v>
      </c>
      <c r="Z19" s="1">
        <v>2</v>
      </c>
      <c r="AA19" s="1">
        <v>0</v>
      </c>
      <c r="AB19" s="1">
        <v>0</v>
      </c>
      <c r="AC19" s="1">
        <f t="shared" si="6"/>
        <v>6</v>
      </c>
      <c r="AD19" s="1">
        <v>9</v>
      </c>
      <c r="AE19" s="1">
        <v>10</v>
      </c>
      <c r="AF19" s="1">
        <f t="shared" si="7"/>
        <v>9.5</v>
      </c>
      <c r="AH19" s="1">
        <v>2</v>
      </c>
      <c r="AI19" s="1">
        <v>0</v>
      </c>
      <c r="AJ19" s="1">
        <v>0</v>
      </c>
      <c r="AK19" s="1">
        <v>2</v>
      </c>
      <c r="AL19" s="1">
        <v>0</v>
      </c>
      <c r="AM19" s="1">
        <v>0</v>
      </c>
      <c r="AN19" s="1">
        <v>2</v>
      </c>
      <c r="AO19" s="1">
        <v>0</v>
      </c>
      <c r="AP19" s="1">
        <v>0</v>
      </c>
      <c r="AQ19" s="1">
        <f t="shared" si="8"/>
        <v>6</v>
      </c>
      <c r="AR19" s="1">
        <v>7</v>
      </c>
      <c r="AS19" s="1">
        <v>6</v>
      </c>
      <c r="AT19" s="1">
        <f t="shared" si="9"/>
        <v>6.5</v>
      </c>
      <c r="AV19" s="1">
        <v>2</v>
      </c>
      <c r="AW19" s="1">
        <v>0</v>
      </c>
      <c r="AX19" s="1">
        <v>0</v>
      </c>
      <c r="AY19" s="1">
        <v>2</v>
      </c>
      <c r="AZ19" s="1">
        <v>0</v>
      </c>
      <c r="BA19" s="1">
        <v>0</v>
      </c>
      <c r="BB19" s="1">
        <v>2</v>
      </c>
      <c r="BC19" s="1">
        <v>0</v>
      </c>
      <c r="BD19" s="1">
        <v>0</v>
      </c>
      <c r="BE19" s="1">
        <f t="shared" si="10"/>
        <v>6</v>
      </c>
      <c r="BF19" s="1">
        <v>7</v>
      </c>
      <c r="BG19" s="1">
        <v>6</v>
      </c>
      <c r="BH19" s="1">
        <f t="shared" si="11"/>
        <v>6.5</v>
      </c>
    </row>
    <row r="20" spans="5:60" x14ac:dyDescent="0.25">
      <c r="E20" s="1" t="s">
        <v>55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4"/>
        <v>0</v>
      </c>
      <c r="P20" s="1">
        <v>7</v>
      </c>
      <c r="Q20" s="1">
        <v>7</v>
      </c>
      <c r="R20" s="1">
        <f t="shared" si="5"/>
        <v>7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f t="shared" si="6"/>
        <v>0</v>
      </c>
      <c r="AD20" s="1">
        <v>10</v>
      </c>
      <c r="AE20" s="1">
        <v>10</v>
      </c>
      <c r="AF20" s="1">
        <f t="shared" si="7"/>
        <v>10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f t="shared" si="8"/>
        <v>0</v>
      </c>
      <c r="AR20" s="1">
        <v>7</v>
      </c>
      <c r="AS20" s="1">
        <v>7</v>
      </c>
      <c r="AT20" s="1">
        <f t="shared" si="9"/>
        <v>7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f t="shared" si="10"/>
        <v>0</v>
      </c>
      <c r="BF20" s="1">
        <v>7</v>
      </c>
      <c r="BG20" s="1">
        <v>7</v>
      </c>
      <c r="BH20" s="1">
        <f t="shared" si="11"/>
        <v>7</v>
      </c>
    </row>
    <row r="21" spans="5:60" x14ac:dyDescent="0.25">
      <c r="Q21" s="4" t="s">
        <v>39</v>
      </c>
      <c r="R21" s="3">
        <f>AVERAGE(R4:R20)</f>
        <v>6.4264705882352944</v>
      </c>
      <c r="AE21" s="4" t="s">
        <v>39</v>
      </c>
      <c r="AF21" s="3">
        <f>AVERAGE(AF4:AF20)</f>
        <v>7.1000000000000005</v>
      </c>
      <c r="AS21" s="4" t="s">
        <v>39</v>
      </c>
      <c r="AT21" s="3">
        <f>AVERAGE(AT4:AT20)</f>
        <v>5.2205882352941178</v>
      </c>
      <c r="BG21" s="4" t="s">
        <v>39</v>
      </c>
      <c r="BH21" s="3">
        <f>AVERAGE(BH4:BH20)</f>
        <v>6.5294117647058822</v>
      </c>
    </row>
  </sheetData>
  <autoFilter ref="E2:E21" xr:uid="{8A70657B-360A-4AB1-919E-7A1BE1E92BDD}"/>
  <mergeCells count="13">
    <mergeCell ref="E2:E3"/>
    <mergeCell ref="F2:N2"/>
    <mergeCell ref="O2:O3"/>
    <mergeCell ref="P2:R2"/>
    <mergeCell ref="AR2:AT2"/>
    <mergeCell ref="AV2:BD2"/>
    <mergeCell ref="BE2:BE3"/>
    <mergeCell ref="BF2:BH2"/>
    <mergeCell ref="T2:AB2"/>
    <mergeCell ref="AC2:AC3"/>
    <mergeCell ref="AD2:AF2"/>
    <mergeCell ref="AH2:AP2"/>
    <mergeCell ref="AQ2:AQ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8B51-E01C-4B6A-B9E2-969754F90E8F}">
  <dimension ref="E2:BH24"/>
  <sheetViews>
    <sheetView showGridLines="0" zoomScaleNormal="100" workbookViewId="0"/>
  </sheetViews>
  <sheetFormatPr defaultRowHeight="15" x14ac:dyDescent="0.25"/>
  <cols>
    <col min="5" max="5" width="24" bestFit="1" customWidth="1"/>
    <col min="6" max="6" width="6.7109375" bestFit="1" customWidth="1"/>
    <col min="7" max="10" width="7.7109375" bestFit="1" customWidth="1"/>
    <col min="11" max="14" width="7.140625" bestFit="1" customWidth="1"/>
    <col min="15" max="15" width="7.140625" customWidth="1"/>
    <col min="16" max="17" width="5.5703125" bestFit="1" customWidth="1"/>
    <col min="18" max="18" width="7" bestFit="1" customWidth="1"/>
    <col min="19" max="19" width="1.7109375" customWidth="1"/>
    <col min="20" max="20" width="6.7109375" bestFit="1" customWidth="1"/>
    <col min="21" max="24" width="7.7109375" bestFit="1" customWidth="1"/>
    <col min="25" max="28" width="7.140625" bestFit="1" customWidth="1"/>
    <col min="29" max="29" width="7.140625" customWidth="1"/>
    <col min="30" max="31" width="5.5703125" bestFit="1" customWidth="1"/>
    <col min="32" max="32" width="7" bestFit="1" customWidth="1"/>
    <col min="33" max="33" width="1.85546875" customWidth="1"/>
    <col min="34" max="34" width="6.7109375" bestFit="1" customWidth="1"/>
    <col min="35" max="38" width="7.7109375" bestFit="1" customWidth="1"/>
    <col min="39" max="42" width="7.140625" bestFit="1" customWidth="1"/>
    <col min="43" max="43" width="7.140625" customWidth="1"/>
    <col min="44" max="45" width="5.5703125" bestFit="1" customWidth="1"/>
    <col min="46" max="46" width="7" bestFit="1" customWidth="1"/>
    <col min="47" max="47" width="1.42578125" customWidth="1"/>
    <col min="48" max="48" width="6.7109375" bestFit="1" customWidth="1"/>
    <col min="49" max="52" width="7.7109375" bestFit="1" customWidth="1"/>
    <col min="53" max="56" width="7.140625" bestFit="1" customWidth="1"/>
    <col min="57" max="57" width="7.140625" customWidth="1"/>
    <col min="58" max="59" width="5.5703125" bestFit="1" customWidth="1"/>
    <col min="60" max="60" width="7" bestFit="1" customWidth="1"/>
  </cols>
  <sheetData>
    <row r="2" spans="5:60" ht="15" customHeight="1" x14ac:dyDescent="0.25">
      <c r="E2" s="15" t="s">
        <v>11</v>
      </c>
      <c r="F2" s="9" t="s">
        <v>36</v>
      </c>
      <c r="G2" s="10"/>
      <c r="H2" s="10"/>
      <c r="I2" s="10"/>
      <c r="J2" s="10"/>
      <c r="K2" s="10"/>
      <c r="L2" s="10"/>
      <c r="M2" s="10"/>
      <c r="N2" s="11"/>
      <c r="O2" s="12" t="s">
        <v>34</v>
      </c>
      <c r="P2" s="14" t="s">
        <v>35</v>
      </c>
      <c r="Q2" s="14"/>
      <c r="R2" s="14"/>
      <c r="T2" s="9" t="s">
        <v>76</v>
      </c>
      <c r="U2" s="10"/>
      <c r="V2" s="10"/>
      <c r="W2" s="10"/>
      <c r="X2" s="10"/>
      <c r="Y2" s="10"/>
      <c r="Z2" s="10"/>
      <c r="AA2" s="10"/>
      <c r="AB2" s="11"/>
      <c r="AC2" s="12" t="s">
        <v>34</v>
      </c>
      <c r="AD2" s="14" t="s">
        <v>77</v>
      </c>
      <c r="AE2" s="14"/>
      <c r="AF2" s="14"/>
      <c r="AH2" s="9" t="s">
        <v>78</v>
      </c>
      <c r="AI2" s="10"/>
      <c r="AJ2" s="10"/>
      <c r="AK2" s="10"/>
      <c r="AL2" s="10"/>
      <c r="AM2" s="10"/>
      <c r="AN2" s="10"/>
      <c r="AO2" s="10"/>
      <c r="AP2" s="11"/>
      <c r="AQ2" s="12" t="s">
        <v>34</v>
      </c>
      <c r="AR2" s="14" t="s">
        <v>79</v>
      </c>
      <c r="AS2" s="14"/>
      <c r="AT2" s="14"/>
      <c r="AV2" s="9" t="s">
        <v>80</v>
      </c>
      <c r="AW2" s="10"/>
      <c r="AX2" s="10"/>
      <c r="AY2" s="10"/>
      <c r="AZ2" s="10"/>
      <c r="BA2" s="10"/>
      <c r="BB2" s="10"/>
      <c r="BC2" s="10"/>
      <c r="BD2" s="11"/>
      <c r="BE2" s="12" t="s">
        <v>34</v>
      </c>
      <c r="BF2" s="14" t="s">
        <v>81</v>
      </c>
      <c r="BG2" s="14"/>
      <c r="BH2" s="14"/>
    </row>
    <row r="3" spans="5:60" x14ac:dyDescent="0.25">
      <c r="E3" s="15"/>
      <c r="F3" s="6">
        <v>43157</v>
      </c>
      <c r="G3" s="6">
        <f>F3+7</f>
        <v>43164</v>
      </c>
      <c r="H3" s="6">
        <f t="shared" ref="H3:K3" si="0">G3+7</f>
        <v>43171</v>
      </c>
      <c r="I3" s="6">
        <f t="shared" si="0"/>
        <v>43178</v>
      </c>
      <c r="J3" s="6">
        <f t="shared" si="0"/>
        <v>43185</v>
      </c>
      <c r="K3" s="6">
        <f t="shared" si="0"/>
        <v>43192</v>
      </c>
      <c r="L3" s="6">
        <f>K3+7</f>
        <v>43199</v>
      </c>
      <c r="M3" s="6">
        <f>L3+7</f>
        <v>43206</v>
      </c>
      <c r="N3" s="6">
        <f>M3+7</f>
        <v>43213</v>
      </c>
      <c r="O3" s="13"/>
      <c r="P3" s="7" t="s">
        <v>37</v>
      </c>
      <c r="Q3" s="7" t="s">
        <v>38</v>
      </c>
      <c r="R3" s="7" t="s">
        <v>33</v>
      </c>
      <c r="T3" s="6">
        <v>43157</v>
      </c>
      <c r="U3" s="6">
        <f>T3+7</f>
        <v>43164</v>
      </c>
      <c r="V3" s="6">
        <f t="shared" ref="V3:Y3" si="1">U3+7</f>
        <v>43171</v>
      </c>
      <c r="W3" s="6">
        <f t="shared" si="1"/>
        <v>43178</v>
      </c>
      <c r="X3" s="6">
        <f t="shared" si="1"/>
        <v>43185</v>
      </c>
      <c r="Y3" s="6">
        <f t="shared" si="1"/>
        <v>43192</v>
      </c>
      <c r="Z3" s="6">
        <f>Y3+7</f>
        <v>43199</v>
      </c>
      <c r="AA3" s="6">
        <f>Z3+7</f>
        <v>43206</v>
      </c>
      <c r="AB3" s="6">
        <f>AA3+7</f>
        <v>43213</v>
      </c>
      <c r="AC3" s="13"/>
      <c r="AD3" s="7" t="s">
        <v>37</v>
      </c>
      <c r="AE3" s="7" t="s">
        <v>38</v>
      </c>
      <c r="AF3" s="7" t="s">
        <v>33</v>
      </c>
      <c r="AH3" s="6">
        <v>43157</v>
      </c>
      <c r="AI3" s="6">
        <f>AH3+7</f>
        <v>43164</v>
      </c>
      <c r="AJ3" s="6">
        <f t="shared" ref="AJ3:AM3" si="2">AI3+7</f>
        <v>43171</v>
      </c>
      <c r="AK3" s="6">
        <f t="shared" si="2"/>
        <v>43178</v>
      </c>
      <c r="AL3" s="6">
        <f t="shared" si="2"/>
        <v>43185</v>
      </c>
      <c r="AM3" s="6">
        <f t="shared" si="2"/>
        <v>43192</v>
      </c>
      <c r="AN3" s="6">
        <f>AM3+7</f>
        <v>43199</v>
      </c>
      <c r="AO3" s="6">
        <f>AN3+7</f>
        <v>43206</v>
      </c>
      <c r="AP3" s="6">
        <f>AO3+7</f>
        <v>43213</v>
      </c>
      <c r="AQ3" s="13"/>
      <c r="AR3" s="7" t="s">
        <v>37</v>
      </c>
      <c r="AS3" s="7" t="s">
        <v>38</v>
      </c>
      <c r="AT3" s="7" t="s">
        <v>33</v>
      </c>
      <c r="AV3" s="6">
        <v>43157</v>
      </c>
      <c r="AW3" s="6">
        <f>AV3+7</f>
        <v>43164</v>
      </c>
      <c r="AX3" s="6">
        <f t="shared" ref="AX3:BA3" si="3">AW3+7</f>
        <v>43171</v>
      </c>
      <c r="AY3" s="6">
        <f t="shared" si="3"/>
        <v>43178</v>
      </c>
      <c r="AZ3" s="6">
        <f t="shared" si="3"/>
        <v>43185</v>
      </c>
      <c r="BA3" s="6">
        <f t="shared" si="3"/>
        <v>43192</v>
      </c>
      <c r="BB3" s="6">
        <f>BA3+7</f>
        <v>43199</v>
      </c>
      <c r="BC3" s="6">
        <f>BB3+7</f>
        <v>43206</v>
      </c>
      <c r="BD3" s="6">
        <f>BC3+7</f>
        <v>43213</v>
      </c>
      <c r="BE3" s="13"/>
      <c r="BF3" s="7" t="s">
        <v>37</v>
      </c>
      <c r="BG3" s="7" t="s">
        <v>38</v>
      </c>
      <c r="BH3" s="7" t="s">
        <v>33</v>
      </c>
    </row>
    <row r="4" spans="5:60" x14ac:dyDescent="0.25">
      <c r="E4" s="1" t="s">
        <v>56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f>SUM(F4:N4)</f>
        <v>0</v>
      </c>
      <c r="P4" s="1">
        <v>10</v>
      </c>
      <c r="Q4" s="1">
        <v>7</v>
      </c>
      <c r="R4" s="1">
        <v>7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f>SUM(T4:AB4)</f>
        <v>0</v>
      </c>
      <c r="AD4" s="1">
        <v>10</v>
      </c>
      <c r="AE4" s="1">
        <v>7</v>
      </c>
      <c r="AF4" s="1">
        <v>9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f>SUM(AH4:AP4)</f>
        <v>0</v>
      </c>
      <c r="AR4" s="1">
        <v>10</v>
      </c>
      <c r="AS4" s="1">
        <v>7</v>
      </c>
      <c r="AT4" s="1">
        <v>10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f>SUM(AV4:BD4)</f>
        <v>0</v>
      </c>
      <c r="BF4" s="1">
        <v>10</v>
      </c>
      <c r="BG4" s="1">
        <v>8</v>
      </c>
      <c r="BH4" s="1">
        <v>7</v>
      </c>
    </row>
    <row r="5" spans="5:60" x14ac:dyDescent="0.25">
      <c r="E5" s="1" t="s">
        <v>57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</v>
      </c>
      <c r="L5" s="1">
        <v>2</v>
      </c>
      <c r="M5" s="1">
        <v>0</v>
      </c>
      <c r="N5" s="1">
        <v>0</v>
      </c>
      <c r="O5" s="1">
        <f t="shared" ref="O5:O23" si="4">SUM(F5:N5)</f>
        <v>4</v>
      </c>
      <c r="P5" s="1">
        <v>10</v>
      </c>
      <c r="Q5" s="1">
        <v>7</v>
      </c>
      <c r="R5" s="1">
        <v>6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2</v>
      </c>
      <c r="Z5" s="1">
        <v>2</v>
      </c>
      <c r="AA5" s="1">
        <v>0</v>
      </c>
      <c r="AB5" s="1">
        <v>0</v>
      </c>
      <c r="AC5" s="1">
        <f t="shared" ref="AC5:AC23" si="5">SUM(T5:AB5)</f>
        <v>4</v>
      </c>
      <c r="AD5" s="1">
        <v>10</v>
      </c>
      <c r="AE5" s="1">
        <v>7</v>
      </c>
      <c r="AF5" s="1">
        <v>9.8000000000000007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2</v>
      </c>
      <c r="AN5" s="1">
        <v>2</v>
      </c>
      <c r="AO5" s="1">
        <v>0</v>
      </c>
      <c r="AP5" s="1">
        <v>0</v>
      </c>
      <c r="AQ5" s="1">
        <f t="shared" ref="AQ5:AQ23" si="6">SUM(AH5:AP5)</f>
        <v>4</v>
      </c>
      <c r="AR5" s="1">
        <v>10</v>
      </c>
      <c r="AS5" s="1">
        <v>7</v>
      </c>
      <c r="AT5" s="1">
        <v>10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2</v>
      </c>
      <c r="BB5" s="1">
        <v>2</v>
      </c>
      <c r="BC5" s="1">
        <v>0</v>
      </c>
      <c r="BD5" s="1">
        <v>0</v>
      </c>
      <c r="BE5" s="1">
        <f t="shared" ref="BE5:BE23" si="7">SUM(AV5:BD5)</f>
        <v>4</v>
      </c>
      <c r="BF5" s="1">
        <v>10</v>
      </c>
      <c r="BG5" s="1">
        <v>8</v>
      </c>
      <c r="BH5" s="1">
        <v>6</v>
      </c>
    </row>
    <row r="6" spans="5:60" x14ac:dyDescent="0.25">
      <c r="E6" s="1" t="s">
        <v>58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f t="shared" si="4"/>
        <v>2</v>
      </c>
      <c r="P6" s="1">
        <v>10</v>
      </c>
      <c r="Q6" s="1">
        <v>7.4</v>
      </c>
      <c r="R6" s="1">
        <v>8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f t="shared" si="5"/>
        <v>2</v>
      </c>
      <c r="AD6" s="1">
        <v>10</v>
      </c>
      <c r="AE6" s="1">
        <v>7.4</v>
      </c>
      <c r="AF6" s="1">
        <v>9.9</v>
      </c>
      <c r="AH6" s="1">
        <v>2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f t="shared" si="6"/>
        <v>2</v>
      </c>
      <c r="AR6" s="1">
        <v>10</v>
      </c>
      <c r="AS6" s="1">
        <v>7.4</v>
      </c>
      <c r="AT6" s="1">
        <v>10</v>
      </c>
      <c r="AV6" s="1">
        <v>2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f t="shared" si="7"/>
        <v>2</v>
      </c>
      <c r="BF6" s="1">
        <v>10</v>
      </c>
      <c r="BG6" s="1">
        <v>8</v>
      </c>
      <c r="BH6" s="1">
        <v>8</v>
      </c>
    </row>
    <row r="7" spans="5:60" x14ac:dyDescent="0.25">
      <c r="E7" s="1" t="s">
        <v>59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f t="shared" si="4"/>
        <v>0</v>
      </c>
      <c r="P7" s="1">
        <v>9</v>
      </c>
      <c r="Q7" s="1">
        <v>6</v>
      </c>
      <c r="R7" s="1">
        <v>6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 t="shared" si="5"/>
        <v>0</v>
      </c>
      <c r="AD7" s="1">
        <v>9</v>
      </c>
      <c r="AE7" s="1">
        <v>6</v>
      </c>
      <c r="AF7" s="1">
        <v>9.5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f t="shared" si="6"/>
        <v>0</v>
      </c>
      <c r="AR7" s="1">
        <v>9</v>
      </c>
      <c r="AS7" s="1">
        <v>6</v>
      </c>
      <c r="AT7" s="1">
        <v>10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f t="shared" si="7"/>
        <v>0</v>
      </c>
      <c r="BF7" s="1">
        <v>9</v>
      </c>
      <c r="BG7" s="1">
        <v>9</v>
      </c>
      <c r="BH7" s="1">
        <v>6</v>
      </c>
    </row>
    <row r="8" spans="5:60" x14ac:dyDescent="0.25">
      <c r="E8" s="1" t="s">
        <v>60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f t="shared" si="4"/>
        <v>0</v>
      </c>
      <c r="P8" s="1">
        <v>9.5</v>
      </c>
      <c r="Q8" s="1">
        <v>7.8</v>
      </c>
      <c r="R8" s="1">
        <v>5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f t="shared" si="5"/>
        <v>0</v>
      </c>
      <c r="AD8" s="1">
        <v>9.5</v>
      </c>
      <c r="AE8" s="1">
        <v>7.8</v>
      </c>
      <c r="AF8" s="1">
        <v>9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f t="shared" si="6"/>
        <v>0</v>
      </c>
      <c r="AR8" s="1">
        <v>9.5</v>
      </c>
      <c r="AS8" s="1">
        <v>7.8</v>
      </c>
      <c r="AT8" s="1">
        <v>9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f t="shared" si="7"/>
        <v>0</v>
      </c>
      <c r="BF8" s="1">
        <v>9.5</v>
      </c>
      <c r="BG8" s="1">
        <v>9</v>
      </c>
      <c r="BH8" s="1">
        <v>5</v>
      </c>
    </row>
    <row r="9" spans="5:60" x14ac:dyDescent="0.25">
      <c r="E9" s="1" t="s">
        <v>61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f t="shared" si="4"/>
        <v>9</v>
      </c>
      <c r="P9" s="1">
        <v>10</v>
      </c>
      <c r="Q9" s="1">
        <v>8</v>
      </c>
      <c r="R9" s="1">
        <f t="shared" ref="R9:R23" si="8">(P9+Q9)/2</f>
        <v>9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f t="shared" si="5"/>
        <v>9</v>
      </c>
      <c r="AD9" s="1">
        <v>10</v>
      </c>
      <c r="AE9" s="1">
        <v>8</v>
      </c>
      <c r="AF9" s="1">
        <f t="shared" ref="AF9:AF22" si="9">(AD9+AE9)/2</f>
        <v>9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">
        <v>1</v>
      </c>
      <c r="AQ9" s="1">
        <f t="shared" si="6"/>
        <v>9</v>
      </c>
      <c r="AR9" s="1">
        <v>10</v>
      </c>
      <c r="AS9" s="1">
        <v>8</v>
      </c>
      <c r="AT9" s="1">
        <f t="shared" ref="AT9:AT22" si="10">(AR9+AS9)/2</f>
        <v>9</v>
      </c>
      <c r="AV9" s="1">
        <v>1</v>
      </c>
      <c r="AW9" s="1">
        <v>1</v>
      </c>
      <c r="AX9" s="1">
        <v>1</v>
      </c>
      <c r="AY9" s="1">
        <v>1</v>
      </c>
      <c r="AZ9" s="1">
        <v>1</v>
      </c>
      <c r="BA9" s="1">
        <v>1</v>
      </c>
      <c r="BB9" s="1">
        <v>1</v>
      </c>
      <c r="BC9" s="1">
        <v>1</v>
      </c>
      <c r="BD9" s="1">
        <v>1</v>
      </c>
      <c r="BE9" s="1">
        <f t="shared" si="7"/>
        <v>9</v>
      </c>
      <c r="BF9" s="1">
        <v>10</v>
      </c>
      <c r="BG9" s="1">
        <v>10</v>
      </c>
      <c r="BH9" s="1">
        <f t="shared" ref="BH9:BH23" si="11">(BF9+BG9)/2</f>
        <v>10</v>
      </c>
    </row>
    <row r="10" spans="5:60" x14ac:dyDescent="0.25">
      <c r="E10" s="1" t="s">
        <v>62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si="4"/>
        <v>0</v>
      </c>
      <c r="P10" s="1">
        <v>9.8000000000000007</v>
      </c>
      <c r="Q10" s="1">
        <v>8.5</v>
      </c>
      <c r="R10" s="1">
        <f t="shared" si="8"/>
        <v>9.15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f t="shared" si="5"/>
        <v>0</v>
      </c>
      <c r="AD10" s="1">
        <v>9.8000000000000007</v>
      </c>
      <c r="AE10" s="1">
        <v>8.5</v>
      </c>
      <c r="AF10" s="1">
        <v>9.1999999999999993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f t="shared" si="6"/>
        <v>0</v>
      </c>
      <c r="AR10" s="1">
        <v>9.8000000000000007</v>
      </c>
      <c r="AS10" s="1">
        <v>8.5</v>
      </c>
      <c r="AT10" s="1">
        <f t="shared" si="10"/>
        <v>9.15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f t="shared" si="7"/>
        <v>0</v>
      </c>
      <c r="BF10" s="1">
        <v>9.8000000000000007</v>
      </c>
      <c r="BG10" s="1">
        <v>9</v>
      </c>
      <c r="BH10" s="1">
        <f t="shared" si="11"/>
        <v>9.4</v>
      </c>
    </row>
    <row r="11" spans="5:60" x14ac:dyDescent="0.25">
      <c r="E11" s="1" t="s">
        <v>63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f t="shared" si="4"/>
        <v>0</v>
      </c>
      <c r="P11" s="1">
        <v>9.5</v>
      </c>
      <c r="Q11" s="1">
        <v>7</v>
      </c>
      <c r="R11" s="1">
        <f t="shared" si="8"/>
        <v>8.25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f t="shared" si="5"/>
        <v>0</v>
      </c>
      <c r="AD11" s="1">
        <v>9.5</v>
      </c>
      <c r="AE11" s="1">
        <v>7</v>
      </c>
      <c r="AF11" s="1">
        <v>9.5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f t="shared" si="6"/>
        <v>0</v>
      </c>
      <c r="AR11" s="1">
        <v>9.5</v>
      </c>
      <c r="AS11" s="1">
        <v>7</v>
      </c>
      <c r="AT11" s="1">
        <f t="shared" si="10"/>
        <v>8.25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f t="shared" si="7"/>
        <v>0</v>
      </c>
      <c r="BF11" s="1">
        <v>9.5</v>
      </c>
      <c r="BG11" s="1">
        <v>9</v>
      </c>
      <c r="BH11" s="1">
        <f t="shared" si="11"/>
        <v>9.25</v>
      </c>
    </row>
    <row r="12" spans="5:60" x14ac:dyDescent="0.25">
      <c r="E12" s="1" t="s">
        <v>64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f t="shared" si="4"/>
        <v>0</v>
      </c>
      <c r="P12" s="1">
        <v>10</v>
      </c>
      <c r="Q12" s="1">
        <v>8.9</v>
      </c>
      <c r="R12" s="1">
        <f t="shared" si="8"/>
        <v>9.4499999999999993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f t="shared" si="5"/>
        <v>0</v>
      </c>
      <c r="AD12" s="1">
        <v>10</v>
      </c>
      <c r="AE12" s="1">
        <v>8.9</v>
      </c>
      <c r="AF12" s="1">
        <v>9.5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f t="shared" si="6"/>
        <v>0</v>
      </c>
      <c r="AR12" s="1">
        <v>10</v>
      </c>
      <c r="AS12" s="1">
        <v>8.9</v>
      </c>
      <c r="AT12" s="1">
        <f t="shared" si="10"/>
        <v>9.4499999999999993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f t="shared" si="7"/>
        <v>0</v>
      </c>
      <c r="BF12" s="1">
        <v>10</v>
      </c>
      <c r="BG12" s="1">
        <v>8.9</v>
      </c>
      <c r="BH12" s="1">
        <f t="shared" si="11"/>
        <v>9.4499999999999993</v>
      </c>
    </row>
    <row r="13" spans="5:60" x14ac:dyDescent="0.25">
      <c r="E13" s="1" t="s">
        <v>65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f t="shared" si="4"/>
        <v>0</v>
      </c>
      <c r="P13" s="1">
        <v>10</v>
      </c>
      <c r="Q13" s="1">
        <v>8</v>
      </c>
      <c r="R13" s="1">
        <f t="shared" si="8"/>
        <v>9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f t="shared" si="5"/>
        <v>0</v>
      </c>
      <c r="AD13" s="1">
        <v>10</v>
      </c>
      <c r="AE13" s="1">
        <v>8</v>
      </c>
      <c r="AF13" s="1">
        <v>9.9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f t="shared" si="6"/>
        <v>0</v>
      </c>
      <c r="AR13" s="1">
        <v>10</v>
      </c>
      <c r="AS13" s="1">
        <v>8</v>
      </c>
      <c r="AT13" s="1">
        <f t="shared" si="10"/>
        <v>9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f t="shared" si="7"/>
        <v>0</v>
      </c>
      <c r="BF13" s="1">
        <v>10</v>
      </c>
      <c r="BG13" s="1">
        <v>9</v>
      </c>
      <c r="BH13" s="1">
        <f t="shared" si="11"/>
        <v>9.5</v>
      </c>
    </row>
    <row r="14" spans="5:60" x14ac:dyDescent="0.25">
      <c r="E14" s="1" t="s">
        <v>66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si="4"/>
        <v>0</v>
      </c>
      <c r="P14" s="1">
        <v>8.5</v>
      </c>
      <c r="Q14" s="1">
        <v>4.5999999999999996</v>
      </c>
      <c r="R14" s="1">
        <f t="shared" si="8"/>
        <v>6.55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f t="shared" si="5"/>
        <v>0</v>
      </c>
      <c r="AD14" s="1">
        <v>8.5</v>
      </c>
      <c r="AE14" s="1">
        <v>4.5999999999999996</v>
      </c>
      <c r="AF14" s="1">
        <v>9.8000000000000007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f t="shared" si="6"/>
        <v>0</v>
      </c>
      <c r="AR14" s="1">
        <v>8.5</v>
      </c>
      <c r="AS14" s="1">
        <v>4.5999999999999996</v>
      </c>
      <c r="AT14" s="1">
        <v>8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f t="shared" si="7"/>
        <v>0</v>
      </c>
      <c r="BF14" s="1">
        <v>8.5</v>
      </c>
      <c r="BG14" s="1">
        <v>8</v>
      </c>
      <c r="BH14" s="1">
        <f t="shared" si="11"/>
        <v>8.25</v>
      </c>
    </row>
    <row r="15" spans="5:60" x14ac:dyDescent="0.25">
      <c r="E15" s="1" t="s">
        <v>67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4"/>
        <v>0</v>
      </c>
      <c r="P15" s="1">
        <v>9</v>
      </c>
      <c r="Q15" s="1">
        <v>8</v>
      </c>
      <c r="R15" s="1">
        <f t="shared" si="8"/>
        <v>8.5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f t="shared" si="5"/>
        <v>0</v>
      </c>
      <c r="AD15" s="1">
        <v>9</v>
      </c>
      <c r="AE15" s="1">
        <v>8</v>
      </c>
      <c r="AF15" s="1">
        <v>9.9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f t="shared" si="6"/>
        <v>0</v>
      </c>
      <c r="AR15" s="1">
        <v>9</v>
      </c>
      <c r="AS15" s="1">
        <v>8</v>
      </c>
      <c r="AT15" s="1">
        <f t="shared" si="10"/>
        <v>8.5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f t="shared" si="7"/>
        <v>0</v>
      </c>
      <c r="BF15" s="1">
        <v>9</v>
      </c>
      <c r="BG15" s="1">
        <v>8</v>
      </c>
      <c r="BH15" s="1">
        <f t="shared" si="11"/>
        <v>8.5</v>
      </c>
    </row>
    <row r="16" spans="5:60" x14ac:dyDescent="0.25">
      <c r="E16" s="1" t="s">
        <v>68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4"/>
        <v>0</v>
      </c>
      <c r="P16" s="1">
        <v>10</v>
      </c>
      <c r="Q16" s="1">
        <v>7</v>
      </c>
      <c r="R16" s="1">
        <f t="shared" si="8"/>
        <v>8.5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f t="shared" si="5"/>
        <v>0</v>
      </c>
      <c r="AD16" s="1">
        <v>10</v>
      </c>
      <c r="AE16" s="1">
        <v>7</v>
      </c>
      <c r="AF16" s="1">
        <v>9.9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f t="shared" si="6"/>
        <v>0</v>
      </c>
      <c r="AR16" s="1">
        <v>10</v>
      </c>
      <c r="AS16" s="1">
        <v>7</v>
      </c>
      <c r="AT16" s="1">
        <f t="shared" si="10"/>
        <v>8.5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f t="shared" si="7"/>
        <v>0</v>
      </c>
      <c r="BF16" s="1">
        <v>10</v>
      </c>
      <c r="BG16" s="1">
        <v>7</v>
      </c>
      <c r="BH16" s="1">
        <f t="shared" si="11"/>
        <v>8.5</v>
      </c>
    </row>
    <row r="17" spans="5:60" x14ac:dyDescent="0.25">
      <c r="E17" s="1" t="s">
        <v>69</v>
      </c>
      <c r="F17" s="1">
        <v>2</v>
      </c>
      <c r="G17" s="1">
        <v>2</v>
      </c>
      <c r="H17" s="1">
        <v>2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4"/>
        <v>8</v>
      </c>
      <c r="P17" s="1">
        <v>10</v>
      </c>
      <c r="Q17" s="1">
        <v>6</v>
      </c>
      <c r="R17" s="1">
        <f t="shared" si="8"/>
        <v>8</v>
      </c>
      <c r="T17" s="1">
        <v>2</v>
      </c>
      <c r="U17" s="1">
        <v>2</v>
      </c>
      <c r="V17" s="1">
        <v>2</v>
      </c>
      <c r="W17" s="1">
        <v>2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f t="shared" si="5"/>
        <v>8</v>
      </c>
      <c r="AD17" s="1">
        <v>10</v>
      </c>
      <c r="AE17" s="1">
        <v>6</v>
      </c>
      <c r="AF17" s="1">
        <v>9</v>
      </c>
      <c r="AH17" s="1">
        <v>2</v>
      </c>
      <c r="AI17" s="1">
        <v>2</v>
      </c>
      <c r="AJ17" s="1">
        <v>2</v>
      </c>
      <c r="AK17" s="1">
        <v>2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f t="shared" si="6"/>
        <v>8</v>
      </c>
      <c r="AR17" s="1">
        <v>10</v>
      </c>
      <c r="AS17" s="1">
        <v>6</v>
      </c>
      <c r="AT17" s="1">
        <f t="shared" si="10"/>
        <v>8</v>
      </c>
      <c r="AV17" s="1">
        <v>2</v>
      </c>
      <c r="AW17" s="1">
        <v>2</v>
      </c>
      <c r="AX17" s="1">
        <v>2</v>
      </c>
      <c r="AY17" s="1">
        <v>2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f t="shared" si="7"/>
        <v>8</v>
      </c>
      <c r="BF17" s="1">
        <v>10</v>
      </c>
      <c r="BG17" s="1">
        <v>6</v>
      </c>
      <c r="BH17" s="1">
        <f t="shared" si="11"/>
        <v>8</v>
      </c>
    </row>
    <row r="18" spans="5:60" x14ac:dyDescent="0.25">
      <c r="E18" s="1" t="s">
        <v>70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4"/>
        <v>0</v>
      </c>
      <c r="P18" s="1">
        <v>9.9</v>
      </c>
      <c r="Q18" s="1">
        <v>6.7</v>
      </c>
      <c r="R18" s="1">
        <f t="shared" si="8"/>
        <v>8.3000000000000007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f t="shared" si="5"/>
        <v>0</v>
      </c>
      <c r="AD18" s="1">
        <v>9.9</v>
      </c>
      <c r="AE18" s="1">
        <v>6.7</v>
      </c>
      <c r="AF18" s="1">
        <v>9.5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f t="shared" si="6"/>
        <v>0</v>
      </c>
      <c r="AR18" s="1">
        <v>9.9</v>
      </c>
      <c r="AS18" s="1">
        <v>6.7</v>
      </c>
      <c r="AT18" s="1">
        <f t="shared" si="10"/>
        <v>8.3000000000000007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f t="shared" si="7"/>
        <v>0</v>
      </c>
      <c r="BF18" s="1">
        <v>9.9</v>
      </c>
      <c r="BG18" s="1">
        <v>6.7</v>
      </c>
      <c r="BH18" s="1">
        <f t="shared" si="11"/>
        <v>8.3000000000000007</v>
      </c>
    </row>
    <row r="19" spans="5:60" x14ac:dyDescent="0.25">
      <c r="E19" s="1" t="s">
        <v>71</v>
      </c>
      <c r="F19" s="1">
        <v>2</v>
      </c>
      <c r="G19" s="1">
        <v>0</v>
      </c>
      <c r="H19" s="1">
        <v>0</v>
      </c>
      <c r="I19" s="1">
        <v>2</v>
      </c>
      <c r="J19" s="1">
        <v>0</v>
      </c>
      <c r="K19" s="1">
        <v>0</v>
      </c>
      <c r="L19" s="1">
        <v>2</v>
      </c>
      <c r="M19" s="1">
        <v>0</v>
      </c>
      <c r="N19" s="1">
        <v>0</v>
      </c>
      <c r="O19" s="1">
        <f t="shared" si="4"/>
        <v>6</v>
      </c>
      <c r="P19" s="1">
        <v>10</v>
      </c>
      <c r="Q19" s="1">
        <v>7</v>
      </c>
      <c r="R19" s="1">
        <f t="shared" si="8"/>
        <v>8.5</v>
      </c>
      <c r="T19" s="1">
        <v>2</v>
      </c>
      <c r="U19" s="1">
        <v>0</v>
      </c>
      <c r="V19" s="1">
        <v>0</v>
      </c>
      <c r="W19" s="1">
        <v>2</v>
      </c>
      <c r="X19" s="1">
        <v>0</v>
      </c>
      <c r="Y19" s="1">
        <v>0</v>
      </c>
      <c r="Z19" s="1">
        <v>2</v>
      </c>
      <c r="AA19" s="1">
        <v>0</v>
      </c>
      <c r="AB19" s="1">
        <v>0</v>
      </c>
      <c r="AC19" s="1">
        <f t="shared" si="5"/>
        <v>6</v>
      </c>
      <c r="AD19" s="1">
        <v>10</v>
      </c>
      <c r="AE19" s="1">
        <v>7</v>
      </c>
      <c r="AF19" s="1">
        <v>9</v>
      </c>
      <c r="AH19" s="1">
        <v>2</v>
      </c>
      <c r="AI19" s="1">
        <v>0</v>
      </c>
      <c r="AJ19" s="1">
        <v>0</v>
      </c>
      <c r="AK19" s="1">
        <v>2</v>
      </c>
      <c r="AL19" s="1">
        <v>0</v>
      </c>
      <c r="AM19" s="1">
        <v>0</v>
      </c>
      <c r="AN19" s="1">
        <v>2</v>
      </c>
      <c r="AO19" s="1">
        <v>0</v>
      </c>
      <c r="AP19" s="1">
        <v>0</v>
      </c>
      <c r="AQ19" s="1">
        <f t="shared" si="6"/>
        <v>6</v>
      </c>
      <c r="AR19" s="1">
        <v>10</v>
      </c>
      <c r="AS19" s="1">
        <v>7</v>
      </c>
      <c r="AT19" s="1">
        <f t="shared" si="10"/>
        <v>8.5</v>
      </c>
      <c r="AV19" s="1">
        <v>2</v>
      </c>
      <c r="AW19" s="1">
        <v>0</v>
      </c>
      <c r="AX19" s="1">
        <v>0</v>
      </c>
      <c r="AY19" s="1">
        <v>2</v>
      </c>
      <c r="AZ19" s="1">
        <v>0</v>
      </c>
      <c r="BA19" s="1">
        <v>0</v>
      </c>
      <c r="BB19" s="1">
        <v>2</v>
      </c>
      <c r="BC19" s="1">
        <v>0</v>
      </c>
      <c r="BD19" s="1">
        <v>0</v>
      </c>
      <c r="BE19" s="1">
        <f t="shared" si="7"/>
        <v>6</v>
      </c>
      <c r="BF19" s="1">
        <v>10</v>
      </c>
      <c r="BG19" s="1">
        <v>7</v>
      </c>
      <c r="BH19" s="1">
        <f t="shared" si="11"/>
        <v>8.5</v>
      </c>
    </row>
    <row r="20" spans="5:60" x14ac:dyDescent="0.25">
      <c r="E20" s="1" t="s">
        <v>72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4"/>
        <v>0</v>
      </c>
      <c r="P20" s="1">
        <v>10</v>
      </c>
      <c r="Q20" s="1">
        <v>8</v>
      </c>
      <c r="R20" s="1">
        <f t="shared" si="8"/>
        <v>9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f t="shared" si="5"/>
        <v>0</v>
      </c>
      <c r="AD20" s="1">
        <v>10</v>
      </c>
      <c r="AE20" s="1">
        <v>8</v>
      </c>
      <c r="AF20" s="1">
        <f t="shared" si="9"/>
        <v>9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f t="shared" si="6"/>
        <v>0</v>
      </c>
      <c r="AR20" s="1">
        <v>10</v>
      </c>
      <c r="AS20" s="1">
        <v>8</v>
      </c>
      <c r="AT20" s="1">
        <f t="shared" si="10"/>
        <v>9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f t="shared" si="7"/>
        <v>0</v>
      </c>
      <c r="BF20" s="1">
        <v>10</v>
      </c>
      <c r="BG20" s="1">
        <v>8</v>
      </c>
      <c r="BH20" s="1">
        <f t="shared" si="11"/>
        <v>9</v>
      </c>
    </row>
    <row r="21" spans="5:60" x14ac:dyDescent="0.25">
      <c r="E21" s="1" t="s">
        <v>73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4"/>
        <v>2</v>
      </c>
      <c r="P21" s="1">
        <v>10</v>
      </c>
      <c r="Q21" s="1">
        <v>5.5</v>
      </c>
      <c r="R21" s="1">
        <f t="shared" si="8"/>
        <v>7.75</v>
      </c>
      <c r="T21" s="1">
        <v>2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f t="shared" si="5"/>
        <v>2</v>
      </c>
      <c r="AD21" s="1">
        <v>10</v>
      </c>
      <c r="AE21" s="1">
        <v>5.5</v>
      </c>
      <c r="AF21" s="1">
        <v>9</v>
      </c>
      <c r="AH21" s="1">
        <v>2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f t="shared" si="6"/>
        <v>2</v>
      </c>
      <c r="AR21" s="1">
        <v>10</v>
      </c>
      <c r="AS21" s="1">
        <v>5.5</v>
      </c>
      <c r="AT21" s="1">
        <v>8.5</v>
      </c>
      <c r="AV21" s="1">
        <v>2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f t="shared" si="7"/>
        <v>2</v>
      </c>
      <c r="BF21" s="1">
        <v>10</v>
      </c>
      <c r="BG21" s="1">
        <v>9</v>
      </c>
      <c r="BH21" s="1">
        <f t="shared" si="11"/>
        <v>9.5</v>
      </c>
    </row>
    <row r="22" spans="5:60" x14ac:dyDescent="0.25">
      <c r="E22" s="1" t="s">
        <v>74</v>
      </c>
      <c r="F22" s="1">
        <v>0</v>
      </c>
      <c r="G22" s="1">
        <v>0</v>
      </c>
      <c r="H22" s="1">
        <v>0</v>
      </c>
      <c r="I22" s="1">
        <v>2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f t="shared" si="4"/>
        <v>2</v>
      </c>
      <c r="P22" s="1">
        <v>10</v>
      </c>
      <c r="Q22" s="1">
        <v>9</v>
      </c>
      <c r="R22" s="1">
        <f t="shared" si="8"/>
        <v>9.5</v>
      </c>
      <c r="T22" s="1">
        <v>0</v>
      </c>
      <c r="U22" s="1">
        <v>0</v>
      </c>
      <c r="V22" s="1">
        <v>0</v>
      </c>
      <c r="W22" s="1">
        <v>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f t="shared" si="5"/>
        <v>2</v>
      </c>
      <c r="AD22" s="1">
        <v>10</v>
      </c>
      <c r="AE22" s="1">
        <v>9</v>
      </c>
      <c r="AF22" s="1">
        <f t="shared" si="9"/>
        <v>9.5</v>
      </c>
      <c r="AH22" s="1">
        <v>0</v>
      </c>
      <c r="AI22" s="1">
        <v>0</v>
      </c>
      <c r="AJ22" s="1">
        <v>0</v>
      </c>
      <c r="AK22" s="1">
        <v>2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f t="shared" si="6"/>
        <v>2</v>
      </c>
      <c r="AR22" s="1">
        <v>10</v>
      </c>
      <c r="AS22" s="1">
        <v>9</v>
      </c>
      <c r="AT22" s="1">
        <f t="shared" si="10"/>
        <v>9.5</v>
      </c>
      <c r="AV22" s="1">
        <v>0</v>
      </c>
      <c r="AW22" s="1">
        <v>0</v>
      </c>
      <c r="AX22" s="1">
        <v>0</v>
      </c>
      <c r="AY22" s="1">
        <v>2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f t="shared" si="7"/>
        <v>2</v>
      </c>
      <c r="BF22" s="1">
        <v>10</v>
      </c>
      <c r="BG22" s="1">
        <v>9</v>
      </c>
      <c r="BH22" s="1">
        <f t="shared" si="11"/>
        <v>9.5</v>
      </c>
    </row>
    <row r="23" spans="5:60" x14ac:dyDescent="0.25">
      <c r="E23" s="1" t="s">
        <v>75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f t="shared" si="4"/>
        <v>0</v>
      </c>
      <c r="P23" s="1">
        <v>9</v>
      </c>
      <c r="Q23" s="1">
        <v>6</v>
      </c>
      <c r="R23" s="1">
        <f t="shared" si="8"/>
        <v>7.5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f t="shared" si="5"/>
        <v>0</v>
      </c>
      <c r="AD23" s="1">
        <v>9</v>
      </c>
      <c r="AE23" s="1">
        <v>6</v>
      </c>
      <c r="AF23" s="1">
        <v>9.6999999999999993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f t="shared" si="6"/>
        <v>0</v>
      </c>
      <c r="AR23" s="1">
        <v>9</v>
      </c>
      <c r="AS23" s="1">
        <v>6</v>
      </c>
      <c r="AT23" s="1">
        <v>8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f t="shared" si="7"/>
        <v>0</v>
      </c>
      <c r="BF23" s="1">
        <v>9</v>
      </c>
      <c r="BG23" s="1">
        <v>9</v>
      </c>
      <c r="BH23" s="1">
        <f t="shared" si="11"/>
        <v>9</v>
      </c>
    </row>
    <row r="24" spans="5:60" x14ac:dyDescent="0.25">
      <c r="Q24" s="4" t="s">
        <v>39</v>
      </c>
      <c r="R24" s="3">
        <f>AVERAGE(R4:R23)</f>
        <v>7.9474999999999998</v>
      </c>
      <c r="AE24" s="4" t="s">
        <v>39</v>
      </c>
      <c r="AF24" s="3">
        <f>AVERAGE(AF4:AF23)</f>
        <v>9.4300000000000015</v>
      </c>
      <c r="AS24" s="4" t="s">
        <v>39</v>
      </c>
      <c r="AT24" s="3">
        <f>AVERAGE(AT4:AT23)</f>
        <v>8.932500000000001</v>
      </c>
      <c r="BG24" s="4" t="s">
        <v>39</v>
      </c>
      <c r="BH24" s="3">
        <f>AVERAGE(BH4:BH23)</f>
        <v>8.3324999999999996</v>
      </c>
    </row>
  </sheetData>
  <autoFilter ref="E2:E24" xr:uid="{BCA2F052-F901-4D4A-B106-3535896413A6}"/>
  <mergeCells count="13">
    <mergeCell ref="AC2:AC3"/>
    <mergeCell ref="E2:E3"/>
    <mergeCell ref="F2:N2"/>
    <mergeCell ref="O2:O3"/>
    <mergeCell ref="P2:R2"/>
    <mergeCell ref="T2:AB2"/>
    <mergeCell ref="BF2:BH2"/>
    <mergeCell ref="AD2:AF2"/>
    <mergeCell ref="AH2:AP2"/>
    <mergeCell ref="AQ2:AQ3"/>
    <mergeCell ref="AR2:AT2"/>
    <mergeCell ref="AV2:BD2"/>
    <mergeCell ref="BE2:B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INÍCIO</vt:lpstr>
      <vt:lpstr>1º ano A</vt:lpstr>
      <vt:lpstr>2º ano A</vt:lpstr>
      <vt:lpstr>3º ano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Schivani</dc:creator>
  <cp:lastModifiedBy>Juliana Schivani</cp:lastModifiedBy>
  <dcterms:created xsi:type="dcterms:W3CDTF">2018-07-28T17:39:45Z</dcterms:created>
  <dcterms:modified xsi:type="dcterms:W3CDTF">2018-07-28T21:35:47Z</dcterms:modified>
</cp:coreProperties>
</file>